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55" windowWidth="19440" windowHeight="9660" activeTab="7"/>
  </bookViews>
  <sheets>
    <sheet name="Стр.1" sheetId="8" r:id="rId1"/>
    <sheet name="Стр.2-3" sheetId="9" r:id="rId2"/>
    <sheet name="Стр 4-5" sheetId="2" r:id="rId3"/>
    <sheet name="Стр.6" sheetId="3" r:id="rId4"/>
    <sheet name="Стр 7" sheetId="4" r:id="rId5"/>
    <sheet name="стр 8-10" sheetId="12" r:id="rId6"/>
    <sheet name="стр.11" sheetId="13" r:id="rId7"/>
    <sheet name="стр 12" sheetId="15" r:id="rId8"/>
  </sheets>
  <definedNames>
    <definedName name="_xlnm._FilterDatabase" localSheetId="2" hidden="1">'Стр 4-5'!$A$8:$L$59</definedName>
    <definedName name="_xlnm.Print_Titles" localSheetId="2">'Стр 4-5'!$4:$7</definedName>
    <definedName name="_xlnm.Print_Titles" localSheetId="5">'стр 8-10'!$4:$4</definedName>
    <definedName name="_xlnm.Print_Titles" localSheetId="1">'Стр.2-3'!$6:$6</definedName>
    <definedName name="_xlnm.Print_Area" localSheetId="7">'стр 12'!$A$1:$FG$77</definedName>
    <definedName name="_xlnm.Print_Area" localSheetId="2">'Стр 4-5'!$A$1:$K$59</definedName>
    <definedName name="_xlnm.Print_Area" localSheetId="5">'стр 8-10'!$A$1:$G$63</definedName>
    <definedName name="_xlnm.Print_Area" localSheetId="0">Стр.1!$A$1:$DD$65</definedName>
    <definedName name="_xlnm.Print_Area" localSheetId="6">стр.11!$A$1:$E$21</definedName>
    <definedName name="_xlnm.Print_Area" localSheetId="1">'Стр.2-3'!$A$1:$DD$73</definedName>
    <definedName name="_xlnm.Print_Area" localSheetId="3">Стр.6!$A$1:$L$15</definedName>
  </definedNames>
  <calcPr calcId="145621"/>
</workbook>
</file>

<file path=xl/calcChain.xml><?xml version="1.0" encoding="utf-8"?>
<calcChain xmlns="http://schemas.openxmlformats.org/spreadsheetml/2006/main">
  <c r="EJ62" i="15" l="1"/>
  <c r="C11" i="12" l="1"/>
  <c r="D13" i="3" l="1"/>
  <c r="J9" i="3"/>
  <c r="D9" i="3"/>
  <c r="J86" i="2" l="1"/>
  <c r="J76" i="2"/>
  <c r="F86" i="2"/>
  <c r="E119" i="2"/>
  <c r="E118" i="2"/>
  <c r="E116" i="2"/>
  <c r="J114" i="2"/>
  <c r="E114" i="2"/>
  <c r="E112" i="2"/>
  <c r="J110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G86" i="2"/>
  <c r="E86" i="2"/>
  <c r="E85" i="2"/>
  <c r="E83" i="2"/>
  <c r="E82" i="2"/>
  <c r="E81" i="2"/>
  <c r="E80" i="2"/>
  <c r="E79" i="2"/>
  <c r="E78" i="2"/>
  <c r="G76" i="2"/>
  <c r="F76" i="2"/>
  <c r="E76" i="2"/>
  <c r="E75" i="2"/>
  <c r="E74" i="2"/>
  <c r="E73" i="2"/>
  <c r="E72" i="2"/>
  <c r="J70" i="2"/>
  <c r="G70" i="2"/>
  <c r="F70" i="2"/>
  <c r="E70" i="2"/>
  <c r="E69" i="2"/>
  <c r="E68" i="2"/>
  <c r="E67" i="2"/>
  <c r="E66" i="2"/>
  <c r="E65" i="2"/>
  <c r="E64" i="2"/>
  <c r="E63" i="2"/>
  <c r="J61" i="2"/>
  <c r="G61" i="2"/>
  <c r="F61" i="2"/>
  <c r="E61" i="2"/>
  <c r="J59" i="2"/>
  <c r="G59" i="2"/>
  <c r="F59" i="2"/>
  <c r="E59" i="2"/>
  <c r="G47" i="2"/>
  <c r="E47" i="2"/>
  <c r="E23" i="2"/>
  <c r="E22" i="2"/>
  <c r="E21" i="2"/>
  <c r="E20" i="2"/>
  <c r="E19" i="2"/>
  <c r="E18" i="2"/>
  <c r="E17" i="2"/>
  <c r="E16" i="2"/>
  <c r="E15" i="2"/>
  <c r="E14" i="2"/>
  <c r="J9" i="2"/>
  <c r="F12" i="2"/>
  <c r="E12" i="2"/>
  <c r="G9" i="2"/>
  <c r="F9" i="2"/>
  <c r="E9" i="2" l="1"/>
  <c r="E123" i="2"/>
  <c r="BU12" i="9" l="1"/>
  <c r="BU11" i="9"/>
  <c r="DL62" i="15" l="1"/>
</calcChain>
</file>

<file path=xl/sharedStrings.xml><?xml version="1.0" encoding="utf-8"?>
<sst xmlns="http://schemas.openxmlformats.org/spreadsheetml/2006/main" count="788" uniqueCount="382">
  <si>
    <t>Наименование показателя</t>
  </si>
  <si>
    <t>Код строки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</si>
  <si>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</si>
  <si>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</si>
  <si>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</si>
  <si>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 xml:space="preserve"> из них гранты</t>
  </si>
  <si>
    <t>Поступления от доходов, всего:</t>
  </si>
  <si>
    <t>х</t>
  </si>
  <si>
    <t>из них:</t>
  </si>
  <si>
    <t>Поступления финансовых активов, всего:</t>
  </si>
  <si>
    <t>Выбытие финансовых активов, всего</t>
  </si>
  <si>
    <t>Остаток средств на начало года</t>
  </si>
  <si>
    <t>Остаток средств на конец года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</si>
  <si>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</si>
  <si>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</si>
  <si>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</si>
  <si>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</si>
  <si>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</si>
  <si>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0001</t>
  </si>
  <si>
    <t>на закупку товаров работ, услуг по году начала закупки:</t>
  </si>
  <si>
    <t>Сумма (руб., с точностью до двух знаков после запятой - 0,00)</t>
  </si>
  <si>
    <t>010</t>
  </si>
  <si>
    <t>Поступление</t>
  </si>
  <si>
    <t>020</t>
  </si>
  <si>
    <t>030</t>
  </si>
  <si>
    <t>Выбытие</t>
  </si>
  <si>
    <t>040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</si>
  <si>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</si>
  <si>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</si>
  <si>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</si>
  <si>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УТВЕРЖДАЮ</t>
  </si>
  <si>
    <t>(наименование должности лица, утверждающего документ; наименование органа,</t>
  </si>
  <si>
    <t>осуществляющего функции и полномочия учредителя (учреждения))</t>
  </si>
  <si>
    <t>(подпись)</t>
  </si>
  <si>
    <t>0501016</t>
  </si>
  <si>
    <t>Форма по ОКУД</t>
  </si>
  <si>
    <t>Дата</t>
  </si>
  <si>
    <t>по ОКПО</t>
  </si>
  <si>
    <t>ИНН/КПП</t>
  </si>
  <si>
    <t>Дата представления предыдущих Сведений</t>
  </si>
  <si>
    <t>Наименование бюджета</t>
  </si>
  <si>
    <t>по ОКТМО</t>
  </si>
  <si>
    <t>Глава по БК</t>
  </si>
  <si>
    <t>по ОКЕИ</t>
  </si>
  <si>
    <t>Наименование субсидии</t>
  </si>
  <si>
    <t>Код объекта ФАИП</t>
  </si>
  <si>
    <t>код</t>
  </si>
  <si>
    <t>сумма</t>
  </si>
  <si>
    <t>Суммы возврата дебиторской задолженности прошлых лет</t>
  </si>
  <si>
    <t>Планируемые</t>
  </si>
  <si>
    <t>Всего</t>
  </si>
  <si>
    <t>Номер страницы</t>
  </si>
  <si>
    <t>Всего страниц</t>
  </si>
  <si>
    <t>Руководитель</t>
  </si>
  <si>
    <t>(расшифровка подписи)</t>
  </si>
  <si>
    <t>(должность)</t>
  </si>
  <si>
    <t>(телефон)</t>
  </si>
  <si>
    <t>КОДЫ</t>
  </si>
  <si>
    <t>ИНН</t>
  </si>
  <si>
    <t>КПП</t>
  </si>
  <si>
    <t>1.1.4. Стоимость недвижимого имущества, переданного в аренду, безвозмездное пользование</t>
  </si>
  <si>
    <t>1.1.5. Остаточная стоимость недвижимого государственного имущества</t>
  </si>
  <si>
    <t>Приложение № 1</t>
  </si>
  <si>
    <t>(наименование должности лица, утверждающего документ)</t>
  </si>
  <si>
    <t>"</t>
  </si>
  <si>
    <t xml:space="preserve"> г.</t>
  </si>
  <si>
    <t>План финансово-хозяйственной деятельности</t>
  </si>
  <si>
    <t>Наименование учреждения</t>
  </si>
  <si>
    <t>Единица измерения: руб.</t>
  </si>
  <si>
    <t>383</t>
  </si>
  <si>
    <t xml:space="preserve">Наименование органа, осуществляющего функции и полномочия учредителя </t>
  </si>
  <si>
    <t>к Порядку составления и утверждения</t>
  </si>
  <si>
    <t xml:space="preserve">плана финансово-хозяйственной деятельности </t>
  </si>
  <si>
    <t>от ______________ № _______________</t>
  </si>
  <si>
    <t>Код по реестру участников бюджетного процесса, а также юридических лиц, не являющихся участниками бюджетного процесса)</t>
  </si>
  <si>
    <t>1.3. Перечень услуг (работ), осуществляемых, в том числе, на платной основе:</t>
  </si>
  <si>
    <t>III. Обязательства, всего</t>
  </si>
  <si>
    <t>II. Финансовые активы, всего</t>
  </si>
  <si>
    <t>1.2.1. Общая балансовая стоимость особо ценного движимого имущества</t>
  </si>
  <si>
    <t>1.2. Общая балансовая стоимость движимого государственного имущества, всего</t>
  </si>
  <si>
    <t>1.1. Общая балансовая стоимость недвижимого государственного имущества, всего</t>
  </si>
  <si>
    <t>I. Нефинансовые активы, всего:</t>
  </si>
  <si>
    <t>1.1.1. Стоимость недвижимого имущества, закрепленного собственником имущества за государственным учреждением на праве оперативного управления</t>
  </si>
  <si>
    <t>1.1.2. Стоимость недвижимого имущества, приобретенного государственным учреждением (подразделением) за счет выделенных собственником имущества учреждения средств</t>
  </si>
  <si>
    <t>1.1.3. Стоимость недвижимого имущества, приобретенного государственным учреждением (подразделением) за счет доходов, полученных от платной и иной приносящей доход деятельности</t>
  </si>
  <si>
    <t>1.2.3. Стоимость движимого имущества, приобретенного учреждением за счет доходов, полученных от платной и иной приносящей доход деятельности</t>
  </si>
  <si>
    <t>Сумма, рублей</t>
  </si>
  <si>
    <t>(последнюю отчетную дату)</t>
  </si>
  <si>
    <t>2.1. Денежные средства учреждения, всего</t>
  </si>
  <si>
    <t>2.1.1. Денежные средства учреждения на счетах</t>
  </si>
  <si>
    <t>2.1.2. Денежные средства учреждения, размещенные на депозиты в кредитной организации</t>
  </si>
  <si>
    <t>2.2. Иные финансовые инструменты</t>
  </si>
  <si>
    <t>2.4. Дебиторская задолженность по расходам, всего</t>
  </si>
  <si>
    <t>2.4.1. Дебиторская задолженность по выданным авансам, полученным за счет средств областного бюджета</t>
  </si>
  <si>
    <t>2.4.2. Дебиторская задолженность по выданным авансам за счет доходов, полученных от платной и иной приносящей доход деятельности</t>
  </si>
  <si>
    <t>2.4.3. Дебиторская задолженность по выданным авансам за счет средств обязательного медицинского страхования</t>
  </si>
  <si>
    <t>2.3. Дебиторская задолженность по доходам, полученным за счет средств областного бюджета, всего</t>
  </si>
  <si>
    <t>3.1. Долговые обязательства</t>
  </si>
  <si>
    <t>3.2. Кредиторская задолженность:</t>
  </si>
  <si>
    <t>3.2.1. Кредиторская задолженность по принятым обязательствам за счет средств областного бюджета, всего:</t>
  </si>
  <si>
    <t>по социальным и иным выплатам населению</t>
  </si>
  <si>
    <t>по оплате труда</t>
  </si>
  <si>
    <t>по начислениям на выплаты по оплате труда</t>
  </si>
  <si>
    <t>по расходам на закупку товаров, работ, услуг</t>
  </si>
  <si>
    <t>по уплате налогов, сборов и иных платежей</t>
  </si>
  <si>
    <t>по прочим расходам</t>
  </si>
  <si>
    <t>3.2.2. Кредиторская задолженность по принятым обязательствам за счет доходов, полученных от платной и иной приносящей доход деятельности, всего:</t>
  </si>
  <si>
    <t>3.2.3. Кредиторская задолженность по принятым обязательствам за счет средств обязательного медицинского страхования, всего:</t>
  </si>
  <si>
    <t>3.2.4. Просроченная кредиторская задолженность, всего</t>
  </si>
  <si>
    <t>Выплаты по расходам, всего: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</si>
  <si>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</si>
  <si>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</si>
  <si>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</si>
  <si>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</si>
  <si>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</si>
  <si>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</si>
  <si>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Субсидия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</si>
  <si>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БК РФ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</si>
  <si>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</si>
  <si>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</si>
  <si>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</si>
  <si>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Доходы от операций с активами</t>
  </si>
  <si>
    <t>в том числе на:</t>
  </si>
  <si>
    <t>Выплаты персоналу всего:</t>
  </si>
  <si>
    <t>Социальные и иные выплаты населению, 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</si>
  <si>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</si>
  <si>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</si>
  <si>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</si>
  <si>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</si>
  <si>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Увеличение остатков средств</t>
  </si>
  <si>
    <t xml:space="preserve">Прочие поступления </t>
  </si>
  <si>
    <t>Уменьшение остатков средств</t>
  </si>
  <si>
    <t>Прочие выбытия</t>
  </si>
  <si>
    <t>на 20__г. 
1-ый год планового периода</t>
  </si>
  <si>
    <t>на 20__г. 
2-ой год планового периода</t>
  </si>
  <si>
    <t>на 20__г. 
очередной финансовый год</t>
  </si>
  <si>
    <t>Всего на закупки</t>
  </si>
  <si>
    <t>на оплату контрактов заключенных до начала очередного финансового года:</t>
  </si>
  <si>
    <t>(очередной финансовый год)</t>
  </si>
  <si>
    <t>2.4. Справочная информация</t>
  </si>
  <si>
    <t>Единицы измерения</t>
  </si>
  <si>
    <t>чел.</t>
  </si>
  <si>
    <t>тыс. руб.</t>
  </si>
  <si>
    <t>руб.</t>
  </si>
  <si>
    <t>%</t>
  </si>
  <si>
    <t>м²</t>
  </si>
  <si>
    <t>1.1. Фонд оплаты труда, всего</t>
  </si>
  <si>
    <t>1.2. Фонд оплаты труда, отдельных категорий работников бюджетной сферы, повышение оплаты труда которых предусмотрено указами Президента РФ, всего</t>
  </si>
  <si>
    <t>в том числе по категориям работников:</t>
  </si>
  <si>
    <t>в том числе по категориям работников, повышение оплаты труда которых предусмотрено указами Президента РФ:</t>
  </si>
  <si>
    <t>2.1.1. Площадь недвижимого имущества в безвозмездном пользовании, всего</t>
  </si>
  <si>
    <t>2.1.2.Площадь недвижимого имущества в безвозмездном пользовании, не используемая для выполнения государственного задания</t>
  </si>
  <si>
    <t>2.1.3. Площадь недвижимого имущества, переданная в аренду</t>
  </si>
  <si>
    <t>ед.</t>
  </si>
  <si>
    <t>2.3. Коэффициент износа основных средств (отношение величины износа основных средств на конец отчетного периода к  стоимости основных средств учреждения на конец отчетного периода)</t>
  </si>
  <si>
    <t>2.4. Коэффициент обновления основных средств (отношение стоимости основных средств поступивших за отчетный период к общей стоимости основных средств учреждения на конец отчетного периода)</t>
  </si>
  <si>
    <t>2.5. Коэффициенты ремонта зданий, характеризующие величину фактических расходов на капитальный ремонт зданий, приходящуюся на один рубль балансовой стоимости основных средств (в том числе за счет бюджетных средств)</t>
  </si>
  <si>
    <t>1.5. Среднесписочная численность, отдельных категорий работников бюджетной сферы, повышение оплаты труда которых предусмотрено указами Президента РФ, всего</t>
  </si>
  <si>
    <t>1.6. Средняя заработная плата, необходимая для реализации указов Президента РФ, предусматривающих повышение оплаты труда отдельных категорий работников бюджетной сферы</t>
  </si>
  <si>
    <t xml:space="preserve"> 1.7. Средняя заработная плата, сложившаяся/прогнозируемая в отчетном периоде</t>
  </si>
  <si>
    <t>1.9. Отношение средней заработной платы, сложившейся/прогнозируемой в отчетном периоде к средней заработной плате, необходимой для реализации указов Президента РФ</t>
  </si>
  <si>
    <t>из них: выплаты стимулирующего характера</t>
  </si>
  <si>
    <t>да-1/нет-0</t>
  </si>
  <si>
    <t>да-1/нет-1</t>
  </si>
  <si>
    <t>Наименование мероприятия</t>
  </si>
  <si>
    <t>Сроки проведения</t>
  </si>
  <si>
    <t>Итого:</t>
  </si>
  <si>
    <t>Ожидаемый результат реализации</t>
  </si>
  <si>
    <t>Затраты, необходимые на проведение мероприятия, тыс. руб</t>
  </si>
  <si>
    <t>2. Повышение эффективности управления государственной собственностью</t>
  </si>
  <si>
    <t>3. Повышение качества предоставления государственных услуг</t>
  </si>
  <si>
    <t>исполнитель</t>
  </si>
  <si>
    <t>Ответственный</t>
  </si>
  <si>
    <t>выплаты</t>
  </si>
  <si>
    <t>поступления</t>
  </si>
  <si>
    <t>Код
субсидии</t>
  </si>
  <si>
    <t>по ОКВ</t>
  </si>
  <si>
    <t>Единица измерения: руб. (с точностью до второго десятичного знака)</t>
  </si>
  <si>
    <t>Приложение № 2</t>
  </si>
  <si>
    <t>ческой службы</t>
  </si>
  <si>
    <t>О ПРИНЯТИИ НАСТОЯЩИХ СВЕДЕНИЙ</t>
  </si>
  <si>
    <t>сово-экономи-</t>
  </si>
  <si>
    <t>ОТМЕТКА ОРГАНА, ОСУЩЕСТВЛЯЮЩЕГО ВЕДЕНИЕ ЛИЦЕВОГО СЧЕТА,</t>
  </si>
  <si>
    <t>Руководитель финан-</t>
  </si>
  <si>
    <t>Код 
по бюджетной классификации Российской Федерации</t>
  </si>
  <si>
    <t>(наименование иностранной валюты)</t>
  </si>
  <si>
    <t>ведение лицевого счета</t>
  </si>
  <si>
    <t>Наименование органа, осуществляющего</t>
  </si>
  <si>
    <t>функции и полномочия учредителя</t>
  </si>
  <si>
    <t>от "</t>
  </si>
  <si>
    <t>СВЕДЕНИЯ</t>
  </si>
  <si>
    <t xml:space="preserve">Государственное </t>
  </si>
  <si>
    <t xml:space="preserve">к Порядку составления и утверждения плана финансово-хозяйственной деятельности </t>
  </si>
  <si>
    <t>государственных бюджетных и автономных учреждений, утвержденному приказом</t>
  </si>
  <si>
    <t>* Заполняется в порядке, установленном приказом  Минфина России от 28.07.2010 № 81н "О требованиях к плану финансово-хозяйственной деятельности государственного (муниципального) учреждения" ( в редакции приказа от 24.09.2015 №140н)</t>
  </si>
  <si>
    <t xml:space="preserve">Руководитель финансово-экономической </t>
  </si>
  <si>
    <r>
      <t xml:space="preserve">1.2.2. Стоимость </t>
    </r>
    <r>
      <rPr>
        <b/>
        <sz val="10"/>
        <rFont val="Times New Roman"/>
        <family val="1"/>
        <charset val="204"/>
      </rPr>
      <t>иного</t>
    </r>
    <r>
      <rPr>
        <sz val="10"/>
        <rFont val="Times New Roman"/>
        <family val="1"/>
        <charset val="204"/>
      </rPr>
      <t xml:space="preserve"> движимого имущества, приобретенного государственным учреждением за счет доходов, полученных за счет бюджетных средств</t>
    </r>
  </si>
  <si>
    <t>1.2.4. Стоимость движимого имущества, приобретенного учреждением за счет средств обязательного медицинского страхования</t>
  </si>
  <si>
    <t>1.2.5. Остаточная стоимость особо ценного движимого имущества</t>
  </si>
  <si>
    <t>Юридический адрес учреждения</t>
  </si>
  <si>
    <t>Адрес фактического местонахождения учреждения</t>
  </si>
  <si>
    <t>1.1. Цели деятельности учреждения:</t>
  </si>
  <si>
    <t>1.2. Виды деятельности учреждения:</t>
  </si>
  <si>
    <t>1. Сведения о деятельности учреждения</t>
  </si>
  <si>
    <t xml:space="preserve">утвержденному приказом Министерства </t>
  </si>
  <si>
    <t>2. Финансовые параметры деятельности учреждения</t>
  </si>
  <si>
    <t>2.1.  Показатели финансового состояния учреждения</t>
  </si>
  <si>
    <t>2.2. Показатели по поступлениям и выплатам учреждения*</t>
  </si>
  <si>
    <t>2.2.1. Показатели выплат по расходам на закупку товаров, работ, услуг  учреждения*</t>
  </si>
  <si>
    <t>2.3. Сведения о средствах, поступающих во временное распоряжение учреждения*</t>
  </si>
  <si>
    <t>3. Сведения и показатели об использовании ресурсов учреждения</t>
  </si>
  <si>
    <t>1.1.1.Фонд оплаты труда руководителей учреждения и их заместителей</t>
  </si>
  <si>
    <t>1.1.2. Фонд оплаты труда прочих работников учреждения</t>
  </si>
  <si>
    <t>1.3. Среднесписочная численность работников учреждения</t>
  </si>
  <si>
    <t>1. Сведения об уровне оплаты труда работников учреждения</t>
  </si>
  <si>
    <t>1.3.1. Среднесписочная численность руководителей учреждения и их заместителей</t>
  </si>
  <si>
    <t>1.3.2. Среднесписочная численность прочих работников учреждения</t>
  </si>
  <si>
    <t>1.4. Среднесписочная численность работников учреждения с которыми заключены эффективные контракты</t>
  </si>
  <si>
    <t>1.4.1. Среднесписочная численность руководителей учреждения и их заместителей с которыми заключены эффективные контракты</t>
  </si>
  <si>
    <t>1.4.2. Среднесписочная численность прочих работников учреждения с которыми заключены эффективные контракты</t>
  </si>
  <si>
    <t>1.8. Отношение средней заработной платы руководителей учреждения и их заместителей к средней заработной плате работников учреждения</t>
  </si>
  <si>
    <t>2.1. Общая площадь объектов недвижимого имущества, закрепленная за  учреждением</t>
  </si>
  <si>
    <t>2. Сведения об использовании имущества учреждения</t>
  </si>
  <si>
    <t>2.2. Затраты на содержание имущества учреждения</t>
  </si>
  <si>
    <t>2.2.1. Затраты на содержание имущества учреждения, не используемого для выполнения государственного задания</t>
  </si>
  <si>
    <t>4. Перечень мероприятий по повышению эффективности деятельности учреждения</t>
  </si>
  <si>
    <t>1. Повышение эффективности управления и кадрового потенциала учреждения</t>
  </si>
  <si>
    <t>4. Направления оптимизации расходов учреждения</t>
  </si>
  <si>
    <t>службы учреждения</t>
  </si>
  <si>
    <t>учреждение</t>
  </si>
  <si>
    <t>Руководитель учреждения</t>
  </si>
  <si>
    <t>Код по бюджетной классификации РФ</t>
  </si>
  <si>
    <t>КОСГУ</t>
  </si>
  <si>
    <t xml:space="preserve"> образования и науки Мурманской области</t>
  </si>
  <si>
    <t>Министерства образования и науки Мурманской области</t>
  </si>
  <si>
    <t>государственных бюджетных и автономных учреждений,</t>
  </si>
  <si>
    <t>3. Показатели характеризующие объем и качество оказываемой услуги</t>
  </si>
  <si>
    <t>4. Показатели открытости и прозрачности деятельности</t>
  </si>
  <si>
    <t>3.1. Общее количество государственных услуг, оказываемых учреждением</t>
  </si>
  <si>
    <t>3.1.1. Количество государственных услуг, в отношении которых нормативно установлены требования к качеству их оказания</t>
  </si>
  <si>
    <t xml:space="preserve">4.1. Обеспечено размещение (актуализация) сведений об учреждении на официальном сайте в сети Интернет www.bus.gov.ru 
</t>
  </si>
  <si>
    <t>4.2. Обеспечено размещение в сети Интернет информации о результатах деятельности учреждения за отчетный год</t>
  </si>
  <si>
    <t>000 0000 0000000000 000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</si>
  <si>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</si>
  <si>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</si>
  <si>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</si>
  <si>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</si>
  <si>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</si>
  <si>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</si>
  <si>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</si>
  <si>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нематериальных активов</t>
  </si>
  <si>
    <t>Увеличение стоимости материальных запасов</t>
  </si>
  <si>
    <t xml:space="preserve">                                                       Министр образования и науки Мурманской области</t>
  </si>
  <si>
    <t>января</t>
  </si>
  <si>
    <t>16</t>
  </si>
  <si>
    <t>27</t>
  </si>
  <si>
    <t>27.01.2016</t>
  </si>
  <si>
    <t>42066591</t>
  </si>
  <si>
    <t>18.01.2016</t>
  </si>
  <si>
    <t>47000000</t>
  </si>
  <si>
    <t>804</t>
  </si>
  <si>
    <t>27946739</t>
  </si>
  <si>
    <t>Государственное автономное образовательное учреждение Мурманской области среднего профессионального образования "Северный национальный колледж"</t>
  </si>
  <si>
    <t>5106010030 / 510601001</t>
  </si>
  <si>
    <t>Областной бюджет</t>
  </si>
  <si>
    <t>Министерство образования и науки Мурманской области</t>
  </si>
  <si>
    <t>Управление Федерального казначейства по Мурманской области</t>
  </si>
  <si>
    <t>Карпенко Наталия Николаевна</t>
  </si>
  <si>
    <t>Предоставление бесплатного питания отдельным категориям обучающихся учреждений среднего профессионального образования</t>
  </si>
  <si>
    <t>0230200024</t>
  </si>
  <si>
    <t>180</t>
  </si>
  <si>
    <t>323</t>
  </si>
  <si>
    <t>321</t>
  </si>
  <si>
    <t>Предоставление мер социальной поддержки по оплате жилья и коммунальных услуг отдельным категориям граждан, работающим в сельских населенных пунктах или поселках городского типа</t>
  </si>
  <si>
    <t>0210100005</t>
  </si>
  <si>
    <t>Выплата стипендии обучающимся по очной форме обучения в учреждениях среднего профессионального образования</t>
  </si>
  <si>
    <t>0210100023</t>
  </si>
  <si>
    <t>340</t>
  </si>
  <si>
    <t xml:space="preserve">Отдых и оздоровление детей-сирот, детей, оставшихся без попечения родителей, обучающихся государственных областных профессиональных образовательных </t>
  </si>
  <si>
    <t>0210100006</t>
  </si>
  <si>
    <t>Оплата стоимости проезда и провоза багажа к месту использования отпуска (отдыха) и обратно</t>
  </si>
  <si>
    <t>0240200016</t>
  </si>
  <si>
    <t>112</t>
  </si>
  <si>
    <t>Обеспечение комплексной безопасности организаций образования</t>
  </si>
  <si>
    <t>0230200014</t>
  </si>
  <si>
    <t>244</t>
  </si>
  <si>
    <t>Содержание детей-сирот, детей, оставшихся без попечения родителей, лиц из их числа в государственных областных профессиональных образовательных организациях</t>
  </si>
  <si>
    <t>0330200010</t>
  </si>
  <si>
    <t>Всего:</t>
  </si>
  <si>
    <t>В.Н. Иваницкий</t>
  </si>
  <si>
    <t>Р.А.Яковлев</t>
  </si>
  <si>
    <t>(81538)40293</t>
  </si>
  <si>
    <t>Гл. бухгалтер</t>
  </si>
  <si>
    <t>2</t>
  </si>
  <si>
    <t>Разрешенный к использованию остаток субсидии прошлых лет 
на начало 20__ г.</t>
  </si>
  <si>
    <t>Ответственный исполнитель</t>
  </si>
  <si>
    <t>1</t>
  </si>
  <si>
    <t>ОБ ОПЕРАЦИЯХ С ЦЕЛЕВЫМИ СУБСИДИЯМИ, ПРЕДОСТАВЛЕННЫМИ ГОСУДАРСТВЕННОМУ (МУНИЦИПАЛЬНОМУ) УЧРЕЖДЕНИЮ НА 2016 г.</t>
  </si>
  <si>
    <t>В.Н.Иваницкий</t>
  </si>
  <si>
    <t>на 2016 год (на 2016 год и плановый период 2017  и 2018 годов)</t>
  </si>
  <si>
    <t>Государственное автономное профессиональное образовательное учреждение Мурманской области "Северный национальный колледж"</t>
  </si>
  <si>
    <t>5106010030</t>
  </si>
  <si>
    <t>510601001</t>
  </si>
  <si>
    <t>184592, Мурманская область, с.Ловозеро, ул. Пионерская, д.8</t>
  </si>
  <si>
    <t>Ц</t>
  </si>
  <si>
    <t>7</t>
  </si>
  <si>
    <t>4</t>
  </si>
  <si>
    <t>6</t>
  </si>
  <si>
    <t>3</t>
  </si>
  <si>
    <t>Подготовка специалистов среднего звена, удовлетворение потребностей личности в углублении и расширении образования на базе основного общего, среднего (полного) общего или начального профессионального образования; подготовка работников квалифицированного труда по всем основным направлениям общественно полезной деятельности на базе основного общего и среднего (полного) общего образования</t>
  </si>
  <si>
    <t>1.2.1. реализует основные профессиональные образовательные программы среднего профессионального образования базовой и углубленной подготовки на базе основного общего, среднего (полного) общего образования, начального профессионального образования (в сокращенные сроки для лиц имеющих начальное профессиональное образование соответствующего профиля) в соответствии с лицензией на образовательную деятельность;</t>
  </si>
  <si>
    <t xml:space="preserve">1.2.2. реализует основные профессиональные образовательные программы начального профессионального образования на базе основного общего и среднего (полного) общего образования, в соответствии с лицензией на образовательную деятельность; </t>
  </si>
  <si>
    <t>1.2.3. реализует программы профессиональной подготовки, переподготовки и повышения квалификации специалистов, рабочих кадров и незанятого населения, программы дополнительного профессионального образования, дополнительные образовательные услуги, за пределами основных образовательных программ начального профессионального и среднего профессионального образования в соответствии с лицензией на образовательную деятельность.</t>
  </si>
  <si>
    <t xml:space="preserve">1.3.1. Реализует комплекс мероприятий социального, медицинского, педагогического, культурного, физкультурно-спортивного характера, направленный на пропаганду здорового образа жизни, формирование негативного отношения к наркомании, предупреждение распространения наркомании в Учреждении; </t>
  </si>
  <si>
    <t xml:space="preserve">1.3.2. Проводит обучение на подготовительных курсах для поступления в образовательные учреждения начального, среднего, высшего профессионального образования; </t>
  </si>
  <si>
    <t xml:space="preserve">1.3.3. Проводит самостоятельно и (или) совместно с учреждениями, предприятиями, организациями мероприятия различной профессиональной направленности, профессиональную диагностику, консультирование и профессиональную ориентацию граждан; </t>
  </si>
  <si>
    <t>1.3.5. Оказывает услуги населению силами студентов (обучающихся) и работников Учреждения в рамках основной деятельности и деятельности его структурных подразделений, реализует собственную продукцию учебно-производственных мастерских, изготовляемую или приобретаемую за счет средств, от приносящей доход деятельности;</t>
  </si>
  <si>
    <t xml:space="preserve">1.3.6. Привлекает для осуществления своей уставной деятельности дополнительные источники финансовых и материальных средствв соответствии с законодательством Российской Федерации и Мурманской области, локальными актами колледжа; может в установленном порядке создавать студии, школы, факультеты по направлениям основной деятельности Учреждения;    </t>
  </si>
  <si>
    <t>1.3.7. Оказывает консультационные, информационные, маркетинговые, рекламные услуги, посреднические услуги в установленной сфере деятельности;</t>
  </si>
  <si>
    <t>1.3.8. Предоставляет библиотечные услуги лицам, не являющимся сотрудниками или студентами (обучающимися) Учреждения;</t>
  </si>
  <si>
    <t>1.3.9. Производит копировально-множительные услуги, тиражирование учебных, учебно-методических, информационно-аналитических и других материалов, брошюровочно-переплетную деятельность;</t>
  </si>
  <si>
    <t>1.3.10. Организует и проводит ярмарки, выставки, конференции, в том числе с участием иностранных юридических и физических лиц;</t>
  </si>
  <si>
    <t>1.3.11. Предоставляет места для временного проживания в общежитии в порядке, определяемом локальными актами учреждения;</t>
  </si>
  <si>
    <t>1.3.12. Проводит благотворительные мероприятия в порядке, установленном законодательством Российской Федерации и Мурманской области;</t>
  </si>
  <si>
    <t>1.3.13. Устанавливает прямые связи с иностранными организациями;</t>
  </si>
  <si>
    <t>1.3.15. Оказывает услуги связи и услуги сети Интернет;</t>
  </si>
  <si>
    <t>1.3.16. Оказывает услуги по делопроизводству;</t>
  </si>
  <si>
    <t xml:space="preserve">1.3.17. Оказывает транспортные услуги; </t>
  </si>
  <si>
    <t>1.3.18. Выполняет художественные, оформительские и дизайнерские работы;</t>
  </si>
  <si>
    <t>1.3.19. Проводит обслуживание и ремонт приборов, оборудования и иной техники;</t>
  </si>
  <si>
    <t>1.3.20. Осуществляет экскурсионную и туристическую деятельность;</t>
  </si>
  <si>
    <t>1.3.21. Осуществляет внешнеэкономическую деятельность в порядке, установленном Российской Федерации и Мурманской области.</t>
  </si>
  <si>
    <t xml:space="preserve">1.3.4 Предоставляет в установленном порядке в аренду объекты движимого и недвижимого имущества, закрепленные за Учреждением на праве оперативного управления;     </t>
  </si>
  <si>
    <t>1.3.14. Реализует продукцию общественного питания, изготовляемую или приобретаемую за счет средств от приносящей доход деятельности;</t>
  </si>
  <si>
    <t>на "01" января 2016 г.</t>
  </si>
  <si>
    <t>1.3 Непроизведенные активы</t>
  </si>
  <si>
    <t>804 0704 0210100050 621</t>
  </si>
  <si>
    <t>Копировально-множительные работы</t>
  </si>
  <si>
    <t>-</t>
  </si>
  <si>
    <t>804 0704 0210113800 622</t>
  </si>
  <si>
    <t>Отдых и оздоровление детей-сирот, детей, оставшихся без попечения родителей, обучающихся государственных профессиональных образовательных организаций</t>
  </si>
  <si>
    <t>804 0707 0210120110 622</t>
  </si>
  <si>
    <t>804 0709 0210300050 622</t>
  </si>
  <si>
    <t>Обеспечение комплексной безопасности организаций образования: устранение предписаний надзорных органов (ГПН, РПН)</t>
  </si>
  <si>
    <t>804 0709 0230200050 622</t>
  </si>
  <si>
    <t>Предоставление бесплатного питания отдельным категориям обучающихся организаций профессионального образования</t>
  </si>
  <si>
    <t>804 0704 0230200050 622</t>
  </si>
  <si>
    <t>074 0709 0240213060 622</t>
  </si>
  <si>
    <t>Содержание детей-сирот, детей, оставшихся без попечения родителей, лиц из их числа в государственных областных профессиональных организациях</t>
  </si>
  <si>
    <t>804 0704 0330200050 622</t>
  </si>
  <si>
    <t>Заработная плата</t>
  </si>
  <si>
    <t xml:space="preserve">   Прочие выплаты</t>
  </si>
  <si>
    <t xml:space="preserve">   Прочие выплаты (учебный норматив)</t>
  </si>
  <si>
    <t>804 0709 0240213060 622</t>
  </si>
  <si>
    <t>Начисления на выплаты по оплате труда</t>
  </si>
  <si>
    <t xml:space="preserve">      Пособия по социальной помощи</t>
  </si>
  <si>
    <t xml:space="preserve">     Прочие расходы (налог на землю)</t>
  </si>
  <si>
    <t xml:space="preserve">     Прочие расходы (проезд обучающихся)</t>
  </si>
  <si>
    <t xml:space="preserve">     Прочие расходы</t>
  </si>
  <si>
    <t>Сварщик (электросварочные и газосварочные работы)</t>
  </si>
  <si>
    <t>Повар, кондитер</t>
  </si>
  <si>
    <t>Оленевод-механизатор</t>
  </si>
  <si>
    <t>Хозяйка (ин) усадьбы</t>
  </si>
  <si>
    <t>Продавец, контролер-кассир</t>
  </si>
  <si>
    <t>Тракторист-машинист сельскохозяйственного производства</t>
  </si>
  <si>
    <t>Резчик</t>
  </si>
  <si>
    <t>Техническое обслуживание и ремонт автомобильного транспорта на базе 9 кл</t>
  </si>
  <si>
    <t>Техническое обслуживание и ремонт автомобильного транспорта на базе 11 кл</t>
  </si>
  <si>
    <t>Коммерция (по отраслям)</t>
  </si>
  <si>
    <t>Платные услуги</t>
  </si>
  <si>
    <t>804 1003 0210113240 622</t>
  </si>
  <si>
    <t xml:space="preserve">     Прочие расходы (Уплата налогов, госпошлин, штрафов, пеней)</t>
  </si>
  <si>
    <t>на 2016г. 
очередной финансовый год</t>
  </si>
  <si>
    <t>2016</t>
  </si>
  <si>
    <t>за 2015г. 
отчетный финансовый год</t>
  </si>
  <si>
    <t>за 2016г. 
текущий финансовый год</t>
  </si>
  <si>
    <t>Преподаватели</t>
  </si>
  <si>
    <t>Мастера производственного обучения</t>
  </si>
  <si>
    <t>на "21"января 2016 г.</t>
  </si>
  <si>
    <t>тел. (81538) 40293</t>
  </si>
  <si>
    <t>0503737</t>
  </si>
  <si>
    <t>Директор ГАПОУ МО "СНК"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</si>
</sst>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7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0" xfId="1" applyFont="1"/>
    <xf numFmtId="0" fontId="4" fillId="0" borderId="0" xfId="1" applyNumberFormat="1" applyFont="1" applyBorder="1" applyAlignment="1">
      <alignment horizontal="left"/>
    </xf>
    <xf numFmtId="0" fontId="5" fillId="0" borderId="0" xfId="1" applyFont="1"/>
    <xf numFmtId="0" fontId="6" fillId="0" borderId="0" xfId="1" applyFont="1"/>
    <xf numFmtId="0" fontId="5" fillId="0" borderId="0" xfId="1" applyFont="1" applyFill="1"/>
    <xf numFmtId="49" fontId="5" fillId="0" borderId="0" xfId="1" applyNumberFormat="1" applyFont="1" applyBorder="1" applyAlignment="1">
      <alignment horizontal="left"/>
    </xf>
    <xf numFmtId="0" fontId="8" fillId="0" borderId="0" xfId="1" applyFont="1"/>
    <xf numFmtId="0" fontId="9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Fill="1" applyBorder="1" applyAlignment="1">
      <alignment horizontal="left" wrapText="1"/>
    </xf>
    <xf numFmtId="49" fontId="5" fillId="0" borderId="0" xfId="1" applyNumberFormat="1" applyFont="1" applyFill="1" applyBorder="1" applyAlignment="1">
      <alignment horizontal="center" vertical="top"/>
    </xf>
    <xf numFmtId="0" fontId="8" fillId="0" borderId="0" xfId="0" applyFont="1"/>
    <xf numFmtId="49" fontId="5" fillId="0" borderId="0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left" vertical="top" wrapText="1"/>
    </xf>
    <xf numFmtId="0" fontId="10" fillId="0" borderId="0" xfId="1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2"/>
    </xf>
    <xf numFmtId="0" fontId="1" fillId="0" borderId="1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1" fillId="0" borderId="0" xfId="1" applyNumberFormat="1" applyFont="1" applyBorder="1" applyAlignment="1">
      <alignment horizontal="left"/>
    </xf>
    <xf numFmtId="0" fontId="6" fillId="0" borderId="0" xfId="1" applyNumberFormat="1" applyFont="1" applyBorder="1" applyAlignment="1">
      <alignment horizontal="left"/>
    </xf>
    <xf numFmtId="0" fontId="6" fillId="0" borderId="0" xfId="1" applyNumberFormat="1" applyFont="1" applyBorder="1" applyAlignment="1">
      <alignment horizontal="center"/>
    </xf>
    <xf numFmtId="0" fontId="11" fillId="0" borderId="0" xfId="1" applyNumberFormat="1" applyFont="1" applyBorder="1" applyAlignment="1">
      <alignment horizontal="center" vertical="top"/>
    </xf>
    <xf numFmtId="0" fontId="6" fillId="0" borderId="0" xfId="1" applyNumberFormat="1" applyFont="1" applyBorder="1" applyAlignment="1">
      <alignment horizontal="right"/>
    </xf>
    <xf numFmtId="0" fontId="5" fillId="0" borderId="0" xfId="1" applyNumberFormat="1" applyFont="1" applyBorder="1" applyAlignment="1">
      <alignment horizontal="left"/>
    </xf>
    <xf numFmtId="0" fontId="12" fillId="0" borderId="0" xfId="1" applyNumberFormat="1" applyFont="1" applyFill="1" applyBorder="1" applyAlignment="1">
      <alignment horizontal="left"/>
    </xf>
    <xf numFmtId="0" fontId="12" fillId="0" borderId="0" xfId="1" applyNumberFormat="1" applyFont="1" applyBorder="1" applyAlignment="1">
      <alignment horizontal="right"/>
    </xf>
    <xf numFmtId="0" fontId="12" fillId="0" borderId="0" xfId="1" applyNumberFormat="1" applyFont="1" applyBorder="1" applyAlignment="1">
      <alignment horizontal="left"/>
    </xf>
    <xf numFmtId="0" fontId="12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right" vertical="center"/>
    </xf>
    <xf numFmtId="0" fontId="6" fillId="0" borderId="0" xfId="1" applyNumberFormat="1" applyFont="1" applyBorder="1" applyAlignment="1">
      <alignment horizontal="left" wrapText="1"/>
    </xf>
    <xf numFmtId="0" fontId="13" fillId="0" borderId="0" xfId="1" applyNumberFormat="1" applyFont="1" applyBorder="1" applyAlignment="1">
      <alignment horizontal="left"/>
    </xf>
    <xf numFmtId="0" fontId="6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right" vertical="center"/>
    </xf>
    <xf numFmtId="49" fontId="11" fillId="0" borderId="0" xfId="1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top"/>
    </xf>
    <xf numFmtId="49" fontId="4" fillId="0" borderId="0" xfId="1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left" vertical="top"/>
    </xf>
    <xf numFmtId="0" fontId="14" fillId="0" borderId="34" xfId="1" applyNumberFormat="1" applyFont="1" applyBorder="1" applyAlignment="1">
      <alignment horizontal="center"/>
    </xf>
    <xf numFmtId="0" fontId="14" fillId="0" borderId="33" xfId="1" applyNumberFormat="1" applyFont="1" applyBorder="1" applyAlignment="1">
      <alignment horizontal="center"/>
    </xf>
    <xf numFmtId="0" fontId="14" fillId="0" borderId="0" xfId="1" applyNumberFormat="1" applyFont="1" applyBorder="1" applyAlignment="1">
      <alignment horizontal="center"/>
    </xf>
    <xf numFmtId="0" fontId="14" fillId="0" borderId="31" xfId="1" applyNumberFormat="1" applyFont="1" applyBorder="1" applyAlignment="1">
      <alignment horizontal="center"/>
    </xf>
    <xf numFmtId="0" fontId="4" fillId="0" borderId="32" xfId="1" applyNumberFormat="1" applyFont="1" applyBorder="1" applyAlignment="1">
      <alignment horizontal="left"/>
    </xf>
    <xf numFmtId="0" fontId="6" fillId="0" borderId="31" xfId="1" applyNumberFormat="1" applyFont="1" applyBorder="1" applyAlignment="1">
      <alignment horizontal="left"/>
    </xf>
    <xf numFmtId="0" fontId="11" fillId="0" borderId="0" xfId="1" applyNumberFormat="1" applyFont="1" applyBorder="1" applyAlignment="1">
      <alignment horizontal="left" vertical="top"/>
    </xf>
    <xf numFmtId="0" fontId="11" fillId="0" borderId="30" xfId="1" applyNumberFormat="1" applyFont="1" applyBorder="1" applyAlignment="1">
      <alignment horizontal="left"/>
    </xf>
    <xf numFmtId="0" fontId="11" fillId="0" borderId="29" xfId="1" applyNumberFormat="1" applyFont="1" applyBorder="1" applyAlignment="1">
      <alignment horizontal="left"/>
    </xf>
    <xf numFmtId="0" fontId="11" fillId="0" borderId="28" xfId="1" applyNumberFormat="1" applyFont="1" applyBorder="1" applyAlignment="1">
      <alignment horizontal="left"/>
    </xf>
    <xf numFmtId="49" fontId="6" fillId="0" borderId="0" xfId="1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left"/>
    </xf>
    <xf numFmtId="0" fontId="6" fillId="0" borderId="2" xfId="1" applyNumberFormat="1" applyFont="1" applyBorder="1" applyAlignment="1">
      <alignment horizontal="left"/>
    </xf>
    <xf numFmtId="0" fontId="5" fillId="0" borderId="0" xfId="1" applyFont="1" applyFill="1" applyAlignment="1">
      <alignment horizontal="left" vertical="top" wrapText="1"/>
    </xf>
    <xf numFmtId="0" fontId="9" fillId="0" borderId="3" xfId="1" applyFont="1" applyFill="1" applyBorder="1" applyAlignment="1">
      <alignment horizontal="left"/>
    </xf>
    <xf numFmtId="0" fontId="10" fillId="0" borderId="12" xfId="1" applyFont="1" applyFill="1" applyBorder="1" applyAlignment="1">
      <alignment horizontal="left"/>
    </xf>
    <xf numFmtId="0" fontId="5" fillId="0" borderId="3" xfId="1" applyFont="1" applyFill="1" applyBorder="1" applyAlignment="1">
      <alignment horizontal="left"/>
    </xf>
    <xf numFmtId="0" fontId="5" fillId="0" borderId="12" xfId="1" applyFont="1" applyFill="1" applyBorder="1" applyAlignment="1">
      <alignment horizontal="left"/>
    </xf>
    <xf numFmtId="0" fontId="5" fillId="0" borderId="12" xfId="1" applyFont="1" applyFill="1" applyBorder="1" applyAlignment="1">
      <alignment horizontal="left" wrapText="1" indent="2"/>
    </xf>
    <xf numFmtId="0" fontId="5" fillId="0" borderId="7" xfId="1" applyFont="1" applyFill="1" applyBorder="1" applyAlignment="1">
      <alignment horizontal="left"/>
    </xf>
    <xf numFmtId="0" fontId="5" fillId="0" borderId="12" xfId="1" applyFont="1" applyFill="1" applyBorder="1" applyAlignment="1">
      <alignment horizontal="left" wrapText="1" indent="3"/>
    </xf>
    <xf numFmtId="0" fontId="5" fillId="0" borderId="12" xfId="1" applyFont="1" applyFill="1" applyBorder="1" applyAlignment="1">
      <alignment horizontal="left" wrapText="1" indent="4"/>
    </xf>
    <xf numFmtId="0" fontId="5" fillId="0" borderId="12" xfId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 indent="2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 indent="2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/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9" fillId="0" borderId="0" xfId="1" applyFont="1" applyFill="1"/>
    <xf numFmtId="0" fontId="9" fillId="0" borderId="0" xfId="1" applyFont="1" applyFill="1" applyAlignment="1">
      <alignment horizontal="right"/>
    </xf>
    <xf numFmtId="0" fontId="5" fillId="0" borderId="0" xfId="1" applyFont="1" applyFill="1" applyAlignment="1">
      <alignment vertical="top"/>
    </xf>
    <xf numFmtId="0" fontId="5" fillId="0" borderId="0" xfId="1" applyFont="1" applyFill="1" applyAlignment="1">
      <alignment horizontal="left" vertical="top"/>
    </xf>
    <xf numFmtId="0" fontId="5" fillId="0" borderId="0" xfId="1" applyFont="1" applyFill="1" applyAlignment="1">
      <alignment wrapText="1"/>
    </xf>
    <xf numFmtId="0" fontId="5" fillId="0" borderId="0" xfId="1" applyFont="1" applyFill="1" applyBorder="1" applyAlignment="1">
      <alignment wrapText="1"/>
    </xf>
    <xf numFmtId="0" fontId="9" fillId="0" borderId="0" xfId="1" applyFont="1" applyFill="1" applyAlignment="1">
      <alignment horizontal="center"/>
    </xf>
    <xf numFmtId="0" fontId="5" fillId="0" borderId="0" xfId="1" applyFont="1" applyFill="1" applyAlignment="1">
      <alignment horizontal="justify"/>
    </xf>
    <xf numFmtId="0" fontId="5" fillId="2" borderId="0" xfId="1" applyFont="1" applyFill="1" applyAlignment="1">
      <alignment horizontal="left"/>
    </xf>
    <xf numFmtId="0" fontId="1" fillId="2" borderId="0" xfId="0" applyFont="1" applyFill="1"/>
    <xf numFmtId="0" fontId="5" fillId="2" borderId="0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top"/>
    </xf>
    <xf numFmtId="0" fontId="4" fillId="2" borderId="2" xfId="1" applyFont="1" applyFill="1" applyBorder="1" applyAlignment="1">
      <alignment horizontal="left"/>
    </xf>
    <xf numFmtId="0" fontId="5" fillId="0" borderId="0" xfId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1" applyNumberFormat="1" applyFont="1" applyBorder="1" applyAlignment="1">
      <alignment horizontal="left"/>
    </xf>
    <xf numFmtId="0" fontId="6" fillId="0" borderId="0" xfId="1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left" vertical="center" wrapText="1" indent="2"/>
    </xf>
    <xf numFmtId="0" fontId="1" fillId="0" borderId="19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left" vertical="center" wrapText="1" indent="2"/>
    </xf>
    <xf numFmtId="0" fontId="1" fillId="0" borderId="4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left" vertical="center" wrapText="1" indent="3"/>
    </xf>
    <xf numFmtId="0" fontId="1" fillId="0" borderId="45" xfId="0" applyFont="1" applyFill="1" applyBorder="1" applyAlignment="1">
      <alignment horizontal="left" vertical="center" wrapText="1" indent="3"/>
    </xf>
    <xf numFmtId="0" fontId="1" fillId="0" borderId="5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left" vertical="center" wrapText="1"/>
    </xf>
    <xf numFmtId="49" fontId="1" fillId="0" borderId="56" xfId="0" applyNumberFormat="1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left" vertical="center" wrapText="1"/>
    </xf>
    <xf numFmtId="0" fontId="1" fillId="0" borderId="63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left" vertical="center" wrapText="1"/>
    </xf>
    <xf numFmtId="0" fontId="2" fillId="0" borderId="63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left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27" xfId="0" applyNumberFormat="1" applyFont="1" applyFill="1" applyBorder="1" applyAlignment="1">
      <alignment horizontal="right" vertical="center"/>
    </xf>
    <xf numFmtId="4" fontId="2" fillId="0" borderId="27" xfId="0" applyNumberFormat="1" applyFont="1" applyFill="1" applyBorder="1" applyAlignment="1">
      <alignment horizontal="center" vertical="center"/>
    </xf>
    <xf numFmtId="4" fontId="1" fillId="0" borderId="19" xfId="0" applyNumberFormat="1" applyFont="1" applyFill="1" applyBorder="1" applyAlignment="1">
      <alignment horizontal="right" vertical="center"/>
    </xf>
    <xf numFmtId="4" fontId="1" fillId="0" borderId="19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right" vertical="center"/>
    </xf>
    <xf numFmtId="4" fontId="1" fillId="0" borderId="6" xfId="0" applyNumberFormat="1" applyFont="1" applyFill="1" applyBorder="1" applyAlignment="1">
      <alignment horizontal="center" vertical="center"/>
    </xf>
    <xf numFmtId="4" fontId="1" fillId="0" borderId="63" xfId="0" applyNumberFormat="1" applyFont="1" applyFill="1" applyBorder="1" applyAlignment="1">
      <alignment horizontal="right" vertical="center"/>
    </xf>
    <xf numFmtId="4" fontId="1" fillId="0" borderId="63" xfId="0" applyNumberFormat="1" applyFont="1" applyFill="1" applyBorder="1" applyAlignment="1">
      <alignment horizontal="center" vertical="center"/>
    </xf>
    <xf numFmtId="4" fontId="2" fillId="0" borderId="63" xfId="0" applyNumberFormat="1" applyFont="1" applyFill="1" applyBorder="1" applyAlignment="1">
      <alignment horizontal="right" vertical="center"/>
    </xf>
    <xf numFmtId="4" fontId="2" fillId="0" borderId="63" xfId="0" applyNumberFormat="1" applyFont="1" applyFill="1" applyBorder="1" applyAlignment="1">
      <alignment horizontal="center" vertical="center"/>
    </xf>
    <xf numFmtId="4" fontId="2" fillId="0" borderId="18" xfId="0" applyNumberFormat="1" applyFont="1" applyFill="1" applyBorder="1" applyAlignment="1">
      <alignment horizontal="right" vertical="center"/>
    </xf>
    <xf numFmtId="4" fontId="2" fillId="0" borderId="18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right" vertical="center"/>
    </xf>
    <xf numFmtId="4" fontId="2" fillId="0" borderId="19" xfId="0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left" vertical="top" wrapText="1"/>
    </xf>
    <xf numFmtId="0" fontId="5" fillId="0" borderId="0" xfId="1" applyFont="1" applyFill="1" applyAlignment="1">
      <alignment horizontal="left"/>
    </xf>
    <xf numFmtId="49" fontId="5" fillId="2" borderId="1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right" vertical="center"/>
    </xf>
    <xf numFmtId="0" fontId="5" fillId="0" borderId="14" xfId="1" applyFont="1" applyFill="1" applyBorder="1" applyAlignment="1">
      <alignment horizontal="right" vertical="center"/>
    </xf>
    <xf numFmtId="49" fontId="5" fillId="0" borderId="5" xfId="1" applyNumberFormat="1" applyFont="1" applyFill="1" applyBorder="1" applyAlignment="1">
      <alignment horizontal="left" vertical="top" wrapText="1"/>
    </xf>
    <xf numFmtId="49" fontId="5" fillId="0" borderId="2" xfId="1" applyNumberFormat="1" applyFont="1" applyFill="1" applyBorder="1" applyAlignment="1">
      <alignment horizontal="left" vertical="top" wrapText="1"/>
    </xf>
    <xf numFmtId="49" fontId="5" fillId="0" borderId="12" xfId="1" applyNumberFormat="1" applyFont="1" applyFill="1" applyBorder="1" applyAlignment="1">
      <alignment horizontal="center"/>
    </xf>
    <xf numFmtId="49" fontId="5" fillId="0" borderId="2" xfId="1" applyNumberFormat="1" applyFont="1" applyFill="1" applyBorder="1" applyAlignment="1">
      <alignment horizontal="center"/>
    </xf>
    <xf numFmtId="49" fontId="5" fillId="0" borderId="13" xfId="1" applyNumberFormat="1" applyFont="1" applyFill="1" applyBorder="1" applyAlignment="1">
      <alignment horizontal="center"/>
    </xf>
    <xf numFmtId="0" fontId="4" fillId="0" borderId="0" xfId="1" applyFont="1" applyAlignment="1">
      <alignment horizontal="left"/>
    </xf>
    <xf numFmtId="0" fontId="7" fillId="0" borderId="0" xfId="0" applyFont="1" applyAlignment="1">
      <alignment horizontal="center"/>
    </xf>
    <xf numFmtId="49" fontId="5" fillId="0" borderId="3" xfId="1" applyNumberFormat="1" applyFont="1" applyFill="1" applyBorder="1" applyAlignment="1">
      <alignment horizontal="center"/>
    </xf>
    <xf numFmtId="49" fontId="5" fillId="0" borderId="5" xfId="1" applyNumberFormat="1" applyFont="1" applyFill="1" applyBorder="1" applyAlignment="1">
      <alignment horizontal="center"/>
    </xf>
    <xf numFmtId="49" fontId="5" fillId="0" borderId="4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left" vertical="top" wrapText="1"/>
    </xf>
    <xf numFmtId="49" fontId="9" fillId="0" borderId="2" xfId="1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right"/>
    </xf>
    <xf numFmtId="49" fontId="9" fillId="0" borderId="2" xfId="1" applyNumberFormat="1" applyFont="1" applyFill="1" applyBorder="1" applyAlignment="1">
      <alignment horizontal="left"/>
    </xf>
    <xf numFmtId="49" fontId="5" fillId="0" borderId="3" xfId="1" applyNumberFormat="1" applyFont="1" applyFill="1" applyBorder="1" applyAlignment="1">
      <alignment horizontal="center" vertical="top"/>
    </xf>
    <xf numFmtId="49" fontId="5" fillId="0" borderId="5" xfId="1" applyNumberFormat="1" applyFont="1" applyFill="1" applyBorder="1" applyAlignment="1">
      <alignment horizontal="center" vertical="top"/>
    </xf>
    <xf numFmtId="49" fontId="5" fillId="0" borderId="4" xfId="1" applyNumberFormat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left"/>
    </xf>
    <xf numFmtId="0" fontId="6" fillId="0" borderId="0" xfId="1" applyFont="1" applyBorder="1" applyAlignment="1">
      <alignment horizontal="center" vertical="top"/>
    </xf>
    <xf numFmtId="0" fontId="5" fillId="0" borderId="0" xfId="1" applyFont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6" fillId="0" borderId="0" xfId="1" applyFont="1" applyBorder="1" applyAlignment="1">
      <alignment horizontal="center" vertical="top" wrapText="1"/>
    </xf>
    <xf numFmtId="0" fontId="5" fillId="0" borderId="0" xfId="1" applyFont="1" applyAlignment="1">
      <alignment horizontal="right"/>
    </xf>
    <xf numFmtId="0" fontId="5" fillId="0" borderId="0" xfId="1" applyFont="1"/>
    <xf numFmtId="0" fontId="5" fillId="0" borderId="0" xfId="1" applyFont="1" applyBorder="1" applyAlignment="1">
      <alignment horizontal="right"/>
    </xf>
    <xf numFmtId="0" fontId="7" fillId="0" borderId="0" xfId="1" applyFont="1" applyAlignment="1">
      <alignment horizontal="center"/>
    </xf>
    <xf numFmtId="0" fontId="5" fillId="0" borderId="2" xfId="1" applyFont="1" applyBorder="1" applyAlignment="1">
      <alignment horizontal="center" vertical="top"/>
    </xf>
    <xf numFmtId="0" fontId="5" fillId="0" borderId="3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top"/>
    </xf>
    <xf numFmtId="0" fontId="5" fillId="0" borderId="4" xfId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left" vertical="top" wrapText="1" indent="3"/>
    </xf>
    <xf numFmtId="0" fontId="5" fillId="0" borderId="13" xfId="1" applyFont="1" applyFill="1" applyBorder="1" applyAlignment="1">
      <alignment horizontal="left" vertical="top" wrapText="1" indent="3"/>
    </xf>
    <xf numFmtId="0" fontId="5" fillId="0" borderId="5" xfId="1" applyFont="1" applyFill="1" applyBorder="1" applyAlignment="1">
      <alignment horizontal="left" vertical="top" wrapText="1" indent="2"/>
    </xf>
    <xf numFmtId="0" fontId="5" fillId="0" borderId="4" xfId="1" applyFont="1" applyFill="1" applyBorder="1" applyAlignment="1">
      <alignment horizontal="left" vertical="top" wrapText="1" indent="2"/>
    </xf>
    <xf numFmtId="0" fontId="5" fillId="0" borderId="5" xfId="1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horizontal="left" vertical="top" wrapText="1"/>
    </xf>
    <xf numFmtId="0" fontId="5" fillId="0" borderId="7" xfId="1" applyFont="1" applyFill="1" applyBorder="1" applyAlignment="1">
      <alignment horizontal="center" vertical="top"/>
    </xf>
    <xf numFmtId="0" fontId="5" fillId="0" borderId="16" xfId="1" applyFont="1" applyFill="1" applyBorder="1" applyAlignment="1">
      <alignment horizontal="center" vertical="top"/>
    </xf>
    <xf numFmtId="0" fontId="5" fillId="0" borderId="15" xfId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left" vertical="top" wrapText="1" indent="2"/>
    </xf>
    <xf numFmtId="0" fontId="5" fillId="0" borderId="13" xfId="1" applyFont="1" applyFill="1" applyBorder="1" applyAlignment="1">
      <alignment horizontal="left" vertical="top" wrapText="1" indent="2"/>
    </xf>
    <xf numFmtId="0" fontId="5" fillId="0" borderId="16" xfId="1" applyFont="1" applyFill="1" applyBorder="1" applyAlignment="1">
      <alignment horizontal="left" vertical="top" wrapText="1"/>
    </xf>
    <xf numFmtId="0" fontId="5" fillId="0" borderId="15" xfId="1" applyFont="1" applyFill="1" applyBorder="1" applyAlignment="1">
      <alignment horizontal="left" vertical="top" wrapText="1"/>
    </xf>
    <xf numFmtId="0" fontId="9" fillId="0" borderId="5" xfId="1" applyFont="1" applyFill="1" applyBorder="1" applyAlignment="1">
      <alignment horizontal="left" vertical="top" wrapText="1"/>
    </xf>
    <xf numFmtId="0" fontId="9" fillId="0" borderId="4" xfId="1" applyFont="1" applyFill="1" applyBorder="1" applyAlignment="1">
      <alignment horizontal="left" vertical="top" wrapText="1"/>
    </xf>
    <xf numFmtId="0" fontId="5" fillId="0" borderId="13" xfId="1" applyFont="1" applyFill="1" applyBorder="1" applyAlignment="1">
      <alignment horizontal="left" vertical="top" wrapText="1"/>
    </xf>
    <xf numFmtId="0" fontId="9" fillId="0" borderId="3" xfId="1" applyFont="1" applyFill="1" applyBorder="1" applyAlignment="1">
      <alignment horizontal="center" vertical="top"/>
    </xf>
    <xf numFmtId="0" fontId="9" fillId="0" borderId="5" xfId="1" applyFont="1" applyFill="1" applyBorder="1" applyAlignment="1">
      <alignment horizontal="center" vertical="top"/>
    </xf>
    <xf numFmtId="0" fontId="9" fillId="0" borderId="4" xfId="1" applyFont="1" applyFill="1" applyBorder="1" applyAlignment="1">
      <alignment horizontal="center" vertical="top"/>
    </xf>
    <xf numFmtId="0" fontId="9" fillId="0" borderId="0" xfId="1" applyFont="1" applyFill="1" applyAlignment="1">
      <alignment horizontal="center"/>
    </xf>
    <xf numFmtId="0" fontId="10" fillId="0" borderId="2" xfId="1" applyFont="1" applyFill="1" applyBorder="1" applyAlignment="1">
      <alignment horizontal="left" vertical="top" wrapText="1"/>
    </xf>
    <xf numFmtId="0" fontId="10" fillId="0" borderId="13" xfId="1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top"/>
    </xf>
    <xf numFmtId="0" fontId="9" fillId="0" borderId="16" xfId="1" applyFont="1" applyFill="1" applyBorder="1" applyAlignment="1">
      <alignment horizontal="center" vertical="top"/>
    </xf>
    <xf numFmtId="0" fontId="9" fillId="0" borderId="15" xfId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/>
    </xf>
    <xf numFmtId="0" fontId="10" fillId="0" borderId="7" xfId="1" applyFont="1" applyFill="1" applyBorder="1" applyAlignment="1">
      <alignment horizontal="center" vertical="top"/>
    </xf>
    <xf numFmtId="0" fontId="10" fillId="0" borderId="16" xfId="1" applyFont="1" applyFill="1" applyBorder="1" applyAlignment="1">
      <alignment horizontal="center" vertical="top"/>
    </xf>
    <xf numFmtId="0" fontId="10" fillId="0" borderId="15" xfId="1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/>
    </xf>
    <xf numFmtId="4" fontId="6" fillId="0" borderId="44" xfId="1" applyNumberFormat="1" applyFont="1" applyFill="1" applyBorder="1" applyAlignment="1">
      <alignment horizontal="center" vertical="center"/>
    </xf>
    <xf numFmtId="0" fontId="6" fillId="0" borderId="3" xfId="1" applyNumberFormat="1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6" fillId="0" borderId="7" xfId="1" applyNumberFormat="1" applyFont="1" applyBorder="1" applyAlignment="1">
      <alignment horizontal="center" wrapText="1"/>
    </xf>
    <xf numFmtId="0" fontId="6" fillId="0" borderId="16" xfId="1" applyNumberFormat="1" applyFont="1" applyBorder="1" applyAlignment="1">
      <alignment horizontal="center"/>
    </xf>
    <xf numFmtId="0" fontId="6" fillId="0" borderId="15" xfId="1" applyNumberFormat="1" applyFont="1" applyBorder="1" applyAlignment="1">
      <alignment horizontal="center"/>
    </xf>
    <xf numFmtId="0" fontId="15" fillId="0" borderId="17" xfId="0" applyFont="1" applyBorder="1" applyAlignment="1"/>
    <xf numFmtId="0" fontId="15" fillId="0" borderId="0" xfId="0" applyFont="1" applyAlignment="1"/>
    <xf numFmtId="0" fontId="15" fillId="0" borderId="14" xfId="0" applyFont="1" applyBorder="1" applyAlignment="1"/>
    <xf numFmtId="0" fontId="15" fillId="0" borderId="12" xfId="0" applyFont="1" applyBorder="1" applyAlignment="1"/>
    <xf numFmtId="0" fontId="15" fillId="0" borderId="2" xfId="0" applyFont="1" applyBorder="1" applyAlignment="1"/>
    <xf numFmtId="0" fontId="15" fillId="0" borderId="13" xfId="0" applyFont="1" applyBorder="1" applyAlignment="1"/>
    <xf numFmtId="49" fontId="6" fillId="0" borderId="41" xfId="1" applyNumberFormat="1" applyFont="1" applyFill="1" applyBorder="1" applyAlignment="1">
      <alignment horizontal="center"/>
    </xf>
    <xf numFmtId="49" fontId="6" fillId="0" borderId="40" xfId="1" applyNumberFormat="1" applyFont="1" applyFill="1" applyBorder="1" applyAlignment="1">
      <alignment horizontal="center"/>
    </xf>
    <xf numFmtId="49" fontId="6" fillId="0" borderId="39" xfId="1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0" fontId="6" fillId="0" borderId="38" xfId="1" applyNumberFormat="1" applyFont="1" applyFill="1" applyBorder="1" applyAlignment="1">
      <alignment horizontal="center"/>
    </xf>
    <xf numFmtId="0" fontId="6" fillId="0" borderId="37" xfId="1" applyNumberFormat="1" applyFont="1" applyFill="1" applyBorder="1" applyAlignment="1">
      <alignment horizontal="center"/>
    </xf>
    <xf numFmtId="0" fontId="6" fillId="0" borderId="36" xfId="1" applyNumberFormat="1" applyFont="1" applyFill="1" applyBorder="1" applyAlignment="1">
      <alignment horizontal="center"/>
    </xf>
    <xf numFmtId="0" fontId="6" fillId="0" borderId="5" xfId="1" applyNumberFormat="1" applyFont="1" applyFill="1" applyBorder="1" applyAlignment="1">
      <alignment horizontal="left" vertical="center" wrapText="1"/>
    </xf>
    <xf numFmtId="0" fontId="6" fillId="0" borderId="46" xfId="1" applyNumberFormat="1" applyFont="1" applyFill="1" applyBorder="1" applyAlignment="1">
      <alignment horizontal="left" vertical="center" wrapText="1"/>
    </xf>
    <xf numFmtId="49" fontId="6" fillId="0" borderId="55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49" fontId="6" fillId="0" borderId="50" xfId="1" applyNumberFormat="1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center" vertical="center"/>
    </xf>
    <xf numFmtId="49" fontId="6" fillId="0" borderId="18" xfId="1" applyNumberFormat="1" applyFont="1" applyFill="1" applyBorder="1" applyAlignment="1">
      <alignment horizontal="center" vertical="center"/>
    </xf>
    <xf numFmtId="0" fontId="11" fillId="0" borderId="0" xfId="1" applyNumberFormat="1" applyFont="1" applyBorder="1" applyAlignment="1">
      <alignment horizontal="left" indent="12"/>
    </xf>
    <xf numFmtId="0" fontId="9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wrapText="1"/>
    </xf>
    <xf numFmtId="0" fontId="11" fillId="0" borderId="0" xfId="1" applyNumberFormat="1" applyFont="1" applyBorder="1" applyAlignment="1">
      <alignment horizontal="left"/>
    </xf>
    <xf numFmtId="0" fontId="11" fillId="0" borderId="0" xfId="1" applyNumberFormat="1" applyFont="1" applyBorder="1" applyAlignment="1">
      <alignment horizontal="left" vertical="top"/>
    </xf>
    <xf numFmtId="0" fontId="6" fillId="0" borderId="0" xfId="1" applyNumberFormat="1" applyFont="1" applyBorder="1" applyAlignment="1">
      <alignment horizontal="left"/>
    </xf>
    <xf numFmtId="49" fontId="6" fillId="0" borderId="2" xfId="1" applyNumberFormat="1" applyFont="1" applyFill="1" applyBorder="1" applyAlignment="1">
      <alignment horizontal="left"/>
    </xf>
    <xf numFmtId="0" fontId="6" fillId="0" borderId="2" xfId="1" applyNumberFormat="1" applyFont="1" applyFill="1" applyBorder="1" applyAlignment="1">
      <alignment horizontal="center"/>
    </xf>
    <xf numFmtId="0" fontId="11" fillId="0" borderId="16" xfId="1" applyNumberFormat="1" applyFont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/>
    </xf>
    <xf numFmtId="0" fontId="6" fillId="0" borderId="0" xfId="1" applyNumberFormat="1" applyFont="1" applyBorder="1" applyAlignment="1">
      <alignment horizontal="right"/>
    </xf>
    <xf numFmtId="49" fontId="6" fillId="0" borderId="48" xfId="1" applyNumberFormat="1" applyFont="1" applyBorder="1" applyAlignment="1">
      <alignment horizontal="center" vertical="center"/>
    </xf>
    <xf numFmtId="49" fontId="6" fillId="0" borderId="27" xfId="1" applyNumberFormat="1" applyFont="1" applyBorder="1" applyAlignment="1">
      <alignment horizontal="center" vertical="center"/>
    </xf>
    <xf numFmtId="49" fontId="6" fillId="0" borderId="47" xfId="1" applyNumberFormat="1" applyFont="1" applyBorder="1" applyAlignment="1">
      <alignment horizontal="center" vertical="center"/>
    </xf>
    <xf numFmtId="49" fontId="6" fillId="0" borderId="55" xfId="1" applyNumberFormat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/>
    </xf>
    <xf numFmtId="49" fontId="6" fillId="0" borderId="44" xfId="1" applyNumberFormat="1" applyFont="1" applyFill="1" applyBorder="1" applyAlignment="1">
      <alignment horizontal="center"/>
    </xf>
    <xf numFmtId="49" fontId="6" fillId="0" borderId="50" xfId="1" applyNumberFormat="1" applyFont="1" applyFill="1" applyBorder="1" applyAlignment="1">
      <alignment horizontal="center"/>
    </xf>
    <xf numFmtId="49" fontId="6" fillId="0" borderId="5" xfId="1" applyNumberFormat="1" applyFont="1" applyFill="1" applyBorder="1" applyAlignment="1">
      <alignment horizontal="center"/>
    </xf>
    <xf numFmtId="49" fontId="6" fillId="0" borderId="46" xfId="1" applyNumberFormat="1" applyFont="1" applyFill="1" applyBorder="1" applyAlignment="1">
      <alignment horizontal="center"/>
    </xf>
    <xf numFmtId="49" fontId="6" fillId="0" borderId="54" xfId="1" applyNumberFormat="1" applyFont="1" applyFill="1" applyBorder="1" applyAlignment="1">
      <alignment horizontal="center"/>
    </xf>
    <xf numFmtId="49" fontId="6" fillId="0" borderId="16" xfId="1" applyNumberFormat="1" applyFont="1" applyFill="1" applyBorder="1" applyAlignment="1">
      <alignment horizontal="center"/>
    </xf>
    <xf numFmtId="49" fontId="6" fillId="0" borderId="53" xfId="1" applyNumberFormat="1" applyFont="1" applyFill="1" applyBorder="1" applyAlignment="1">
      <alignment horizontal="center"/>
    </xf>
    <xf numFmtId="49" fontId="6" fillId="0" borderId="52" xfId="1" applyNumberFormat="1" applyFont="1" applyFill="1" applyBorder="1" applyAlignment="1">
      <alignment horizontal="center"/>
    </xf>
    <xf numFmtId="49" fontId="6" fillId="0" borderId="51" xfId="1" applyNumberFormat="1" applyFont="1" applyFill="1" applyBorder="1" applyAlignment="1">
      <alignment horizontal="center"/>
    </xf>
    <xf numFmtId="2" fontId="6" fillId="0" borderId="26" xfId="1" applyNumberFormat="1" applyFont="1" applyFill="1" applyBorder="1" applyAlignment="1">
      <alignment horizontal="center" vertical="center"/>
    </xf>
    <xf numFmtId="2" fontId="6" fillId="0" borderId="25" xfId="1" applyNumberFormat="1" applyFont="1" applyFill="1" applyBorder="1" applyAlignment="1">
      <alignment horizontal="center" vertical="center"/>
    </xf>
    <xf numFmtId="2" fontId="6" fillId="0" borderId="11" xfId="1" applyNumberFormat="1" applyFont="1" applyFill="1" applyBorder="1" applyAlignment="1">
      <alignment horizontal="center" vertical="center"/>
    </xf>
    <xf numFmtId="4" fontId="6" fillId="0" borderId="27" xfId="1" applyNumberFormat="1" applyFont="1" applyFill="1" applyBorder="1" applyAlignment="1">
      <alignment horizontal="center"/>
    </xf>
    <xf numFmtId="4" fontId="6" fillId="0" borderId="47" xfId="1" applyNumberFormat="1" applyFont="1" applyFill="1" applyBorder="1" applyAlignment="1">
      <alignment horizontal="center"/>
    </xf>
    <xf numFmtId="0" fontId="6" fillId="0" borderId="19" xfId="1" applyNumberFormat="1" applyFont="1" applyBorder="1" applyAlignment="1">
      <alignment horizontal="center" vertical="top"/>
    </xf>
    <xf numFmtId="2" fontId="6" fillId="0" borderId="27" xfId="1" applyNumberFormat="1" applyFont="1" applyFill="1" applyBorder="1" applyAlignment="1">
      <alignment horizontal="center"/>
    </xf>
    <xf numFmtId="0" fontId="6" fillId="0" borderId="6" xfId="1" applyNumberFormat="1" applyFont="1" applyBorder="1" applyAlignment="1">
      <alignment horizontal="center" vertical="top"/>
    </xf>
    <xf numFmtId="49" fontId="13" fillId="0" borderId="24" xfId="1" applyNumberFormat="1" applyFont="1" applyFill="1" applyBorder="1" applyAlignment="1">
      <alignment horizontal="center" vertical="center"/>
    </xf>
    <xf numFmtId="49" fontId="13" fillId="0" borderId="23" xfId="1" applyNumberFormat="1" applyFont="1" applyFill="1" applyBorder="1" applyAlignment="1">
      <alignment horizontal="center" vertical="center"/>
    </xf>
    <xf numFmtId="49" fontId="13" fillId="0" borderId="22" xfId="1" applyNumberFormat="1" applyFont="1" applyFill="1" applyBorder="1" applyAlignment="1">
      <alignment horizontal="center" vertical="center"/>
    </xf>
    <xf numFmtId="49" fontId="13" fillId="0" borderId="20" xfId="1" applyNumberFormat="1" applyFont="1" applyFill="1" applyBorder="1" applyAlignment="1">
      <alignment horizontal="center" vertical="center"/>
    </xf>
    <xf numFmtId="49" fontId="13" fillId="0" borderId="8" xfId="1" applyNumberFormat="1" applyFont="1" applyFill="1" applyBorder="1" applyAlignment="1">
      <alignment horizontal="center" vertical="center"/>
    </xf>
    <xf numFmtId="49" fontId="13" fillId="0" borderId="10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top"/>
    </xf>
    <xf numFmtId="0" fontId="11" fillId="0" borderId="16" xfId="1" applyNumberFormat="1" applyFont="1" applyBorder="1" applyAlignment="1">
      <alignment horizontal="center" vertical="top"/>
    </xf>
    <xf numFmtId="0" fontId="6" fillId="0" borderId="15" xfId="1" applyNumberFormat="1" applyFont="1" applyBorder="1" applyAlignment="1">
      <alignment horizontal="center" vertical="top"/>
    </xf>
    <xf numFmtId="0" fontId="6" fillId="0" borderId="40" xfId="1" applyNumberFormat="1" applyFont="1" applyFill="1" applyBorder="1" applyAlignment="1">
      <alignment horizontal="left" wrapText="1"/>
    </xf>
    <xf numFmtId="0" fontId="6" fillId="0" borderId="39" xfId="1" applyNumberFormat="1" applyFont="1" applyFill="1" applyBorder="1" applyAlignment="1">
      <alignment horizontal="left" wrapText="1"/>
    </xf>
    <xf numFmtId="49" fontId="6" fillId="0" borderId="48" xfId="1" applyNumberFormat="1" applyFont="1" applyFill="1" applyBorder="1" applyAlignment="1">
      <alignment horizontal="center"/>
    </xf>
    <xf numFmtId="49" fontId="6" fillId="0" borderId="27" xfId="1" applyNumberFormat="1" applyFont="1" applyFill="1" applyBorder="1" applyAlignment="1">
      <alignment horizontal="center"/>
    </xf>
    <xf numFmtId="0" fontId="11" fillId="0" borderId="0" xfId="1" applyNumberFormat="1" applyFont="1" applyBorder="1" applyAlignment="1">
      <alignment horizontal="center" vertical="center"/>
    </xf>
    <xf numFmtId="0" fontId="14" fillId="0" borderId="35" xfId="1" applyNumberFormat="1" applyFont="1" applyBorder="1" applyAlignment="1">
      <alignment horizontal="center"/>
    </xf>
    <xf numFmtId="0" fontId="14" fillId="0" borderId="34" xfId="1" applyNumberFormat="1" applyFont="1" applyBorder="1" applyAlignment="1">
      <alignment horizontal="center"/>
    </xf>
    <xf numFmtId="0" fontId="14" fillId="0" borderId="32" xfId="1" applyNumberFormat="1" applyFont="1" applyBorder="1" applyAlignment="1">
      <alignment horizontal="center"/>
    </xf>
    <xf numFmtId="0" fontId="14" fillId="0" borderId="0" xfId="1" applyNumberFormat="1" applyFont="1" applyBorder="1" applyAlignment="1">
      <alignment horizontal="center"/>
    </xf>
    <xf numFmtId="0" fontId="11" fillId="0" borderId="0" xfId="1" applyNumberFormat="1" applyFont="1" applyBorder="1" applyAlignment="1">
      <alignment horizontal="center" vertical="top"/>
    </xf>
    <xf numFmtId="0" fontId="6" fillId="0" borderId="4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left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3" xfId="1" applyNumberFormat="1" applyFont="1" applyBorder="1" applyAlignment="1">
      <alignment horizontal="center" vertical="top"/>
    </xf>
    <xf numFmtId="0" fontId="6" fillId="0" borderId="5" xfId="1" applyNumberFormat="1" applyFont="1" applyBorder="1" applyAlignment="1">
      <alignment horizontal="center" vertical="top"/>
    </xf>
    <xf numFmtId="0" fontId="6" fillId="0" borderId="4" xfId="1" applyNumberFormat="1" applyFont="1" applyBorder="1" applyAlignment="1">
      <alignment horizontal="center" vertical="top"/>
    </xf>
    <xf numFmtId="0" fontId="6" fillId="0" borderId="7" xfId="1" applyNumberFormat="1" applyFont="1" applyBorder="1" applyAlignment="1">
      <alignment horizontal="center" vertical="center"/>
    </xf>
    <xf numFmtId="0" fontId="6" fillId="0" borderId="16" xfId="1" applyNumberFormat="1" applyFont="1" applyBorder="1" applyAlignment="1">
      <alignment horizontal="center" vertical="center"/>
    </xf>
    <xf numFmtId="0" fontId="6" fillId="0" borderId="17" xfId="1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6" fillId="0" borderId="12" xfId="1" applyNumberFormat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/>
    </xf>
    <xf numFmtId="0" fontId="6" fillId="0" borderId="7" xfId="1" applyNumberFormat="1" applyFont="1" applyBorder="1" applyAlignment="1">
      <alignment horizontal="center" vertical="center" wrapText="1"/>
    </xf>
    <xf numFmtId="0" fontId="6" fillId="0" borderId="16" xfId="1" applyNumberFormat="1" applyFont="1" applyBorder="1" applyAlignment="1">
      <alignment horizontal="center" vertical="center" wrapText="1"/>
    </xf>
    <xf numFmtId="0" fontId="6" fillId="0" borderId="15" xfId="1" applyNumberFormat="1" applyFont="1" applyBorder="1" applyAlignment="1">
      <alignment horizontal="center" vertical="center" wrapText="1"/>
    </xf>
    <xf numFmtId="0" fontId="6" fillId="0" borderId="17" xfId="1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center" vertical="center" wrapText="1"/>
    </xf>
    <xf numFmtId="0" fontId="6" fillId="0" borderId="14" xfId="1" applyNumberFormat="1" applyFont="1" applyBorder="1" applyAlignment="1">
      <alignment horizontal="center" vertical="center" wrapText="1"/>
    </xf>
    <xf numFmtId="0" fontId="6" fillId="0" borderId="12" xfId="1" applyNumberFormat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center" vertical="center" wrapText="1"/>
    </xf>
    <xf numFmtId="0" fontId="6" fillId="0" borderId="13" xfId="1" applyNumberFormat="1" applyFont="1" applyBorder="1" applyAlignment="1">
      <alignment horizontal="center" vertical="center" wrapText="1"/>
    </xf>
    <xf numFmtId="49" fontId="6" fillId="0" borderId="38" xfId="1" applyNumberFormat="1" applyFont="1" applyFill="1" applyBorder="1" applyAlignment="1">
      <alignment horizontal="center"/>
    </xf>
    <xf numFmtId="49" fontId="6" fillId="0" borderId="37" xfId="1" applyNumberFormat="1" applyFont="1" applyFill="1" applyBorder="1" applyAlignment="1">
      <alignment horizontal="center"/>
    </xf>
    <xf numFmtId="49" fontId="6" fillId="0" borderId="36" xfId="1" applyNumberFormat="1" applyFont="1" applyFill="1" applyBorder="1" applyAlignment="1">
      <alignment horizontal="center"/>
    </xf>
    <xf numFmtId="4" fontId="6" fillId="0" borderId="42" xfId="1" applyNumberFormat="1" applyFont="1" applyFill="1" applyBorder="1" applyAlignment="1">
      <alignment horizontal="center" vertical="center"/>
    </xf>
    <xf numFmtId="49" fontId="6" fillId="0" borderId="19" xfId="1" applyNumberFormat="1" applyFont="1" applyBorder="1" applyAlignment="1">
      <alignment horizontal="center" vertical="center"/>
    </xf>
    <xf numFmtId="2" fontId="6" fillId="0" borderId="19" xfId="1" applyNumberFormat="1" applyFont="1" applyFill="1" applyBorder="1" applyAlignment="1">
      <alignment horizontal="center" vertical="center"/>
    </xf>
    <xf numFmtId="2" fontId="6" fillId="0" borderId="38" xfId="1" applyNumberFormat="1" applyFont="1" applyFill="1" applyBorder="1" applyAlignment="1">
      <alignment horizontal="center" vertical="center"/>
    </xf>
    <xf numFmtId="2" fontId="6" fillId="0" borderId="37" xfId="1" applyNumberFormat="1" applyFont="1" applyFill="1" applyBorder="1" applyAlignment="1">
      <alignment horizontal="center" vertical="center"/>
    </xf>
    <xf numFmtId="2" fontId="6" fillId="0" borderId="43" xfId="1" applyNumberFormat="1" applyFont="1" applyFill="1" applyBorder="1" applyAlignment="1">
      <alignment horizontal="center" vertical="center"/>
    </xf>
    <xf numFmtId="49" fontId="6" fillId="0" borderId="49" xfId="1" applyNumberFormat="1" applyFont="1" applyBorder="1" applyAlignment="1">
      <alignment horizontal="center" vertical="center"/>
    </xf>
    <xf numFmtId="49" fontId="6" fillId="0" borderId="37" xfId="1" applyNumberFormat="1" applyFont="1" applyBorder="1" applyAlignment="1">
      <alignment horizontal="center" vertical="center"/>
    </xf>
    <xf numFmtId="49" fontId="6" fillId="0" borderId="43" xfId="1" applyNumberFormat="1" applyFont="1" applyBorder="1" applyAlignment="1">
      <alignment horizontal="center" vertical="center"/>
    </xf>
    <xf numFmtId="49" fontId="12" fillId="0" borderId="0" xfId="1" applyNumberFormat="1" applyFont="1" applyFill="1" applyBorder="1" applyAlignment="1">
      <alignment horizontal="left"/>
    </xf>
    <xf numFmtId="0" fontId="6" fillId="0" borderId="0" xfId="1" applyNumberFormat="1" applyFont="1" applyFill="1" applyBorder="1" applyAlignment="1">
      <alignment horizontal="left"/>
    </xf>
    <xf numFmtId="0" fontId="6" fillId="0" borderId="2" xfId="1" applyNumberFormat="1" applyFont="1" applyFill="1" applyBorder="1" applyAlignment="1">
      <alignment horizontal="left"/>
    </xf>
    <xf numFmtId="49" fontId="6" fillId="0" borderId="21" xfId="1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center"/>
    </xf>
    <xf numFmtId="49" fontId="6" fillId="0" borderId="9" xfId="1" applyNumberFormat="1" applyFont="1" applyFill="1" applyBorder="1" applyAlignment="1">
      <alignment horizontal="center"/>
    </xf>
    <xf numFmtId="0" fontId="13" fillId="0" borderId="0" xfId="1" applyNumberFormat="1" applyFont="1" applyBorder="1" applyAlignment="1">
      <alignment horizontal="center"/>
    </xf>
    <xf numFmtId="0" fontId="6" fillId="0" borderId="2" xfId="0" applyNumberFormat="1" applyFont="1" applyFill="1" applyBorder="1" applyAlignment="1">
      <alignment horizontal="left"/>
    </xf>
    <xf numFmtId="0" fontId="6" fillId="0" borderId="49" xfId="1" applyNumberFormat="1" applyFont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65"/>
  <sheetViews>
    <sheetView view="pageBreakPreview" topLeftCell="A43" zoomScaleNormal="100" workbookViewId="0">
      <selection activeCell="BE11" sqref="BE11:DD11"/>
    </sheetView>
  </sheetViews>
  <sheetFormatPr defaultColWidth="0.85546875" defaultRowHeight="12.75" x14ac:dyDescent="0.2"/>
  <cols>
    <col min="1" max="100" width="0.85546875" style="5"/>
    <col min="101" max="101" width="0.85546875" style="5" customWidth="1"/>
    <col min="102" max="107" width="0.85546875" style="5"/>
    <col min="108" max="108" width="1.140625" style="5" customWidth="1"/>
    <col min="109" max="126" width="0.85546875" style="5"/>
    <col min="127" max="127" width="36.85546875" style="5" customWidth="1"/>
    <col min="128" max="16384" width="0.85546875" style="5"/>
  </cols>
  <sheetData>
    <row r="1" spans="1:127" s="3" customFormat="1" ht="11.25" customHeight="1" x14ac:dyDescent="0.2">
      <c r="BE1" s="187" t="s">
        <v>62</v>
      </c>
      <c r="BF1" s="187"/>
      <c r="BG1" s="187"/>
      <c r="BH1" s="187"/>
      <c r="BI1" s="187"/>
      <c r="BJ1" s="187"/>
      <c r="BK1" s="187"/>
      <c r="BL1" s="187"/>
      <c r="BM1" s="187"/>
      <c r="BN1" s="187"/>
      <c r="BO1" s="187"/>
      <c r="BP1" s="187"/>
      <c r="BQ1" s="187"/>
      <c r="BR1" s="187"/>
      <c r="BS1" s="187"/>
      <c r="BT1" s="187"/>
      <c r="BU1" s="187"/>
      <c r="BV1" s="187"/>
      <c r="BW1" s="187"/>
      <c r="BX1" s="187"/>
      <c r="BY1" s="187"/>
      <c r="BZ1" s="187"/>
      <c r="CA1" s="187"/>
      <c r="CB1" s="187"/>
      <c r="CC1" s="187"/>
      <c r="CD1" s="187"/>
      <c r="CE1" s="187"/>
      <c r="CF1" s="187"/>
      <c r="CG1" s="187"/>
      <c r="CH1" s="187"/>
      <c r="CI1" s="187"/>
      <c r="CJ1" s="187"/>
      <c r="CK1" s="187"/>
      <c r="CL1" s="187"/>
      <c r="CM1" s="187"/>
      <c r="CN1" s="187"/>
      <c r="CO1" s="187"/>
      <c r="CP1" s="187"/>
      <c r="CQ1" s="187"/>
      <c r="CR1" s="187"/>
      <c r="CS1" s="187"/>
      <c r="CT1" s="187"/>
      <c r="CU1" s="187"/>
      <c r="CV1" s="187"/>
      <c r="CW1" s="187"/>
      <c r="CX1" s="187"/>
      <c r="CY1" s="187"/>
      <c r="CZ1" s="187"/>
      <c r="DA1" s="187"/>
      <c r="DB1" s="187"/>
      <c r="DC1" s="187"/>
      <c r="DD1" s="187"/>
    </row>
    <row r="2" spans="1:127" s="3" customFormat="1" ht="11.25" customHeight="1" x14ac:dyDescent="0.2">
      <c r="BE2" s="187" t="s">
        <v>71</v>
      </c>
      <c r="BF2" s="187"/>
      <c r="BG2" s="187"/>
      <c r="BH2" s="187"/>
      <c r="BI2" s="187"/>
      <c r="BJ2" s="187"/>
      <c r="BK2" s="187"/>
      <c r="BL2" s="187"/>
      <c r="BM2" s="187"/>
      <c r="BN2" s="187"/>
      <c r="BO2" s="187"/>
      <c r="BP2" s="187"/>
      <c r="BQ2" s="187"/>
      <c r="BR2" s="187"/>
      <c r="BS2" s="187"/>
      <c r="BT2" s="187"/>
      <c r="BU2" s="187"/>
      <c r="BV2" s="187"/>
      <c r="BW2" s="187"/>
      <c r="BX2" s="187"/>
      <c r="BY2" s="187"/>
      <c r="BZ2" s="187"/>
      <c r="CA2" s="187"/>
      <c r="CB2" s="187"/>
      <c r="CC2" s="187"/>
      <c r="CD2" s="187"/>
      <c r="CE2" s="187"/>
      <c r="CF2" s="187"/>
      <c r="CG2" s="187"/>
      <c r="CH2" s="187"/>
      <c r="CI2" s="187"/>
      <c r="CJ2" s="187"/>
      <c r="CK2" s="187"/>
      <c r="CL2" s="187"/>
      <c r="CM2" s="187"/>
      <c r="CN2" s="187"/>
      <c r="CO2" s="187"/>
      <c r="CP2" s="187"/>
      <c r="CQ2" s="187"/>
      <c r="CR2" s="187"/>
      <c r="CS2" s="187"/>
      <c r="CT2" s="187"/>
      <c r="CU2" s="187"/>
      <c r="CV2" s="187"/>
      <c r="CW2" s="187"/>
      <c r="CX2" s="187"/>
      <c r="CY2" s="187"/>
      <c r="CZ2" s="187"/>
      <c r="DA2" s="187"/>
      <c r="DB2" s="187"/>
      <c r="DC2" s="187"/>
      <c r="DD2" s="187"/>
    </row>
    <row r="3" spans="1:127" s="3" customFormat="1" ht="11.25" customHeight="1" x14ac:dyDescent="0.2">
      <c r="BE3" s="187" t="s">
        <v>72</v>
      </c>
      <c r="BF3" s="187"/>
      <c r="BG3" s="187"/>
      <c r="BH3" s="187"/>
      <c r="BI3" s="187"/>
      <c r="BJ3" s="187"/>
      <c r="BK3" s="187"/>
      <c r="BL3" s="187"/>
      <c r="BM3" s="187"/>
      <c r="BN3" s="187"/>
      <c r="BO3" s="187"/>
      <c r="BP3" s="187"/>
      <c r="BQ3" s="187"/>
      <c r="BR3" s="187"/>
      <c r="BS3" s="187"/>
      <c r="BT3" s="187"/>
      <c r="BU3" s="187"/>
      <c r="BV3" s="187"/>
      <c r="BW3" s="187"/>
      <c r="BX3" s="187"/>
      <c r="BY3" s="187"/>
      <c r="BZ3" s="187"/>
      <c r="CA3" s="187"/>
      <c r="CB3" s="187"/>
      <c r="CC3" s="187"/>
      <c r="CD3" s="187"/>
      <c r="CE3" s="187"/>
      <c r="CF3" s="187"/>
      <c r="CG3" s="187"/>
      <c r="CH3" s="187"/>
      <c r="CI3" s="187"/>
      <c r="CJ3" s="187"/>
      <c r="CK3" s="187"/>
      <c r="CL3" s="187"/>
      <c r="CM3" s="187"/>
      <c r="CN3" s="187"/>
      <c r="CO3" s="187"/>
      <c r="CP3" s="187"/>
      <c r="CQ3" s="187"/>
      <c r="CR3" s="187"/>
      <c r="CS3" s="187"/>
      <c r="CT3" s="187"/>
      <c r="CU3" s="187"/>
      <c r="CV3" s="187"/>
      <c r="CW3" s="187"/>
      <c r="CX3" s="187"/>
      <c r="CY3" s="187"/>
      <c r="CZ3" s="187"/>
      <c r="DA3" s="187"/>
      <c r="DB3" s="187"/>
      <c r="DC3" s="187"/>
      <c r="DD3" s="187"/>
    </row>
    <row r="4" spans="1:127" s="3" customFormat="1" ht="11.25" customHeight="1" x14ac:dyDescent="0.2">
      <c r="BE4" s="187" t="s">
        <v>235</v>
      </c>
      <c r="BF4" s="187"/>
      <c r="BG4" s="187"/>
      <c r="BH4" s="187"/>
      <c r="BI4" s="187"/>
      <c r="BJ4" s="187"/>
      <c r="BK4" s="187"/>
      <c r="BL4" s="187"/>
      <c r="BM4" s="187"/>
      <c r="BN4" s="187"/>
      <c r="BO4" s="187"/>
      <c r="BP4" s="187"/>
      <c r="BQ4" s="187"/>
      <c r="BR4" s="187"/>
      <c r="BS4" s="187"/>
      <c r="BT4" s="187"/>
      <c r="BU4" s="187"/>
      <c r="BV4" s="187"/>
      <c r="BW4" s="187"/>
      <c r="BX4" s="187"/>
      <c r="BY4" s="187"/>
      <c r="BZ4" s="187"/>
      <c r="CA4" s="187"/>
      <c r="CB4" s="187"/>
      <c r="CC4" s="187"/>
      <c r="CD4" s="187"/>
      <c r="CE4" s="187"/>
      <c r="CF4" s="187"/>
      <c r="CG4" s="187"/>
      <c r="CH4" s="187"/>
      <c r="CI4" s="187"/>
      <c r="CJ4" s="187"/>
      <c r="CK4" s="187"/>
      <c r="CL4" s="187"/>
      <c r="CM4" s="187"/>
      <c r="CN4" s="187"/>
      <c r="CO4" s="187"/>
      <c r="CP4" s="187"/>
      <c r="CQ4" s="187"/>
      <c r="CR4" s="187"/>
      <c r="CS4" s="187"/>
      <c r="CT4" s="187"/>
      <c r="CU4" s="187"/>
      <c r="CV4" s="187"/>
      <c r="CW4" s="187"/>
      <c r="CX4" s="187"/>
      <c r="CY4" s="187"/>
      <c r="CZ4" s="187"/>
      <c r="DA4" s="187"/>
      <c r="DB4" s="187"/>
      <c r="DC4" s="187"/>
      <c r="DD4" s="187"/>
    </row>
    <row r="5" spans="1:127" s="3" customFormat="1" ht="11.25" customHeight="1" x14ac:dyDescent="0.2">
      <c r="BE5" s="187" t="s">
        <v>204</v>
      </c>
      <c r="BF5" s="187"/>
      <c r="BG5" s="187"/>
      <c r="BH5" s="187"/>
      <c r="BI5" s="187"/>
      <c r="BJ5" s="187"/>
      <c r="BK5" s="187"/>
      <c r="BL5" s="187"/>
      <c r="BM5" s="187"/>
      <c r="BN5" s="187"/>
      <c r="BO5" s="187"/>
      <c r="BP5" s="187"/>
      <c r="BQ5" s="187"/>
      <c r="BR5" s="187"/>
      <c r="BS5" s="187"/>
      <c r="BT5" s="187"/>
      <c r="BU5" s="187"/>
      <c r="BV5" s="187"/>
      <c r="BW5" s="187"/>
      <c r="BX5" s="187"/>
      <c r="BY5" s="187"/>
      <c r="BZ5" s="187"/>
      <c r="CA5" s="187"/>
      <c r="CB5" s="187"/>
      <c r="CC5" s="187"/>
      <c r="CD5" s="187"/>
      <c r="CE5" s="187"/>
      <c r="CF5" s="187"/>
      <c r="CG5" s="187"/>
      <c r="CH5" s="187"/>
      <c r="CI5" s="187"/>
      <c r="CJ5" s="187"/>
      <c r="CK5" s="187"/>
      <c r="CL5" s="187"/>
      <c r="CM5" s="187"/>
      <c r="CN5" s="187"/>
      <c r="CO5" s="187"/>
      <c r="CP5" s="187"/>
      <c r="CQ5" s="187"/>
      <c r="CR5" s="187"/>
      <c r="CS5" s="187"/>
      <c r="CT5" s="187"/>
      <c r="CU5" s="187"/>
      <c r="CV5" s="187"/>
      <c r="CW5" s="187"/>
      <c r="CX5" s="187"/>
      <c r="CY5" s="187"/>
      <c r="CZ5" s="187"/>
      <c r="DA5" s="187"/>
      <c r="DB5" s="187"/>
      <c r="DC5" s="187"/>
      <c r="DD5" s="187"/>
    </row>
    <row r="6" spans="1:127" s="3" customFormat="1" ht="11.25" customHeight="1" x14ac:dyDescent="0.2">
      <c r="BE6" s="187" t="s">
        <v>233</v>
      </c>
      <c r="BF6" s="187"/>
      <c r="BG6" s="187"/>
      <c r="BH6" s="187"/>
      <c r="BI6" s="187"/>
      <c r="BJ6" s="187"/>
      <c r="BK6" s="187"/>
      <c r="BL6" s="187"/>
      <c r="BM6" s="187"/>
      <c r="BN6" s="187"/>
      <c r="BO6" s="187"/>
      <c r="BP6" s="187"/>
      <c r="BQ6" s="187"/>
      <c r="BR6" s="187"/>
      <c r="BS6" s="187"/>
      <c r="BT6" s="187"/>
      <c r="BU6" s="187"/>
      <c r="BV6" s="187"/>
      <c r="BW6" s="187"/>
      <c r="BX6" s="187"/>
      <c r="BY6" s="187"/>
      <c r="BZ6" s="187"/>
      <c r="CA6" s="187"/>
      <c r="CB6" s="187"/>
      <c r="CC6" s="187"/>
      <c r="CD6" s="187"/>
      <c r="CE6" s="187"/>
      <c r="CF6" s="187"/>
      <c r="CG6" s="187"/>
      <c r="CH6" s="187"/>
      <c r="CI6" s="187"/>
      <c r="CJ6" s="187"/>
      <c r="CK6" s="187"/>
      <c r="CL6" s="187"/>
      <c r="CM6" s="187"/>
      <c r="CN6" s="187"/>
      <c r="CO6" s="187"/>
      <c r="CP6" s="187"/>
      <c r="CQ6" s="187"/>
      <c r="CR6" s="187"/>
      <c r="CS6" s="187"/>
      <c r="CT6" s="187"/>
      <c r="CU6" s="187"/>
      <c r="CV6" s="187"/>
      <c r="CW6" s="187"/>
      <c r="CX6" s="187"/>
      <c r="CY6" s="187"/>
      <c r="CZ6" s="187"/>
      <c r="DA6" s="187"/>
      <c r="DB6" s="187"/>
      <c r="DC6" s="187"/>
      <c r="DD6" s="187"/>
    </row>
    <row r="7" spans="1:127" s="3" customFormat="1" ht="11.25" customHeight="1" x14ac:dyDescent="0.2">
      <c r="BE7" s="187" t="s">
        <v>73</v>
      </c>
      <c r="BF7" s="187"/>
      <c r="BG7" s="187"/>
      <c r="BH7" s="187"/>
      <c r="BI7" s="187"/>
      <c r="BJ7" s="187"/>
      <c r="BK7" s="187"/>
      <c r="BL7" s="187"/>
      <c r="BM7" s="187"/>
      <c r="BN7" s="187"/>
      <c r="BO7" s="187"/>
      <c r="BP7" s="187"/>
      <c r="BQ7" s="187"/>
      <c r="BR7" s="187"/>
      <c r="BS7" s="187"/>
      <c r="BT7" s="187"/>
      <c r="BU7" s="187"/>
      <c r="BV7" s="187"/>
      <c r="BW7" s="187"/>
      <c r="BX7" s="187"/>
      <c r="BY7" s="187"/>
      <c r="BZ7" s="187"/>
      <c r="CA7" s="187"/>
      <c r="CB7" s="187"/>
      <c r="CC7" s="187"/>
      <c r="CD7" s="187"/>
      <c r="CE7" s="187"/>
      <c r="CF7" s="187"/>
      <c r="CG7" s="187"/>
      <c r="CH7" s="187"/>
      <c r="CI7" s="187"/>
      <c r="CJ7" s="187"/>
      <c r="CK7" s="187"/>
      <c r="CL7" s="187"/>
      <c r="CM7" s="187"/>
      <c r="CN7" s="187"/>
      <c r="CO7" s="187"/>
      <c r="CP7" s="187"/>
      <c r="CQ7" s="187"/>
      <c r="CR7" s="187"/>
      <c r="CS7" s="187"/>
      <c r="CT7" s="187"/>
      <c r="CU7" s="187"/>
      <c r="CV7" s="187"/>
      <c r="CW7" s="187"/>
      <c r="CX7" s="187"/>
      <c r="CY7" s="187"/>
      <c r="CZ7" s="187"/>
      <c r="DA7" s="187"/>
      <c r="DB7" s="187"/>
      <c r="DC7" s="187"/>
      <c r="DD7" s="187"/>
    </row>
    <row r="8" spans="1:127" x14ac:dyDescent="0.2">
      <c r="DW8" s="3"/>
    </row>
    <row r="9" spans="1:127" x14ac:dyDescent="0.2">
      <c r="BE9" s="204" t="s">
        <v>30</v>
      </c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  <c r="BZ9" s="204"/>
      <c r="CA9" s="204"/>
      <c r="CB9" s="204"/>
      <c r="CC9" s="204"/>
      <c r="CD9" s="204"/>
      <c r="CE9" s="204"/>
      <c r="CF9" s="204"/>
      <c r="CG9" s="204"/>
      <c r="CH9" s="204"/>
      <c r="CI9" s="204"/>
      <c r="CJ9" s="204"/>
      <c r="CK9" s="204"/>
      <c r="CL9" s="204"/>
      <c r="CM9" s="204"/>
      <c r="CN9" s="204"/>
      <c r="CO9" s="204"/>
      <c r="CP9" s="204"/>
      <c r="CQ9" s="204"/>
      <c r="CR9" s="204"/>
      <c r="CS9" s="204"/>
      <c r="CT9" s="204"/>
      <c r="CU9" s="204"/>
      <c r="CV9" s="204"/>
      <c r="CW9" s="204"/>
      <c r="CX9" s="204"/>
      <c r="CY9" s="204"/>
      <c r="CZ9" s="204"/>
      <c r="DA9" s="204"/>
      <c r="DB9" s="204"/>
      <c r="DC9" s="204"/>
      <c r="DD9" s="204"/>
      <c r="DW9" s="3"/>
    </row>
    <row r="10" spans="1:127" x14ac:dyDescent="0.2">
      <c r="BE10" s="205" t="s">
        <v>381</v>
      </c>
      <c r="BF10" s="205"/>
      <c r="BG10" s="205"/>
      <c r="BH10" s="205"/>
      <c r="BI10" s="205"/>
      <c r="BJ10" s="205"/>
      <c r="BK10" s="205"/>
      <c r="BL10" s="205"/>
      <c r="BM10" s="205"/>
      <c r="BN10" s="205"/>
      <c r="BO10" s="205"/>
      <c r="BP10" s="205"/>
      <c r="BQ10" s="205"/>
      <c r="BR10" s="205"/>
      <c r="BS10" s="205"/>
      <c r="BT10" s="205"/>
      <c r="BU10" s="205"/>
      <c r="BV10" s="205"/>
      <c r="BW10" s="205"/>
      <c r="BX10" s="205"/>
      <c r="BY10" s="205"/>
      <c r="BZ10" s="205"/>
      <c r="CA10" s="205"/>
      <c r="CB10" s="205"/>
      <c r="CC10" s="205"/>
      <c r="CD10" s="205"/>
      <c r="CE10" s="205"/>
      <c r="CF10" s="205"/>
      <c r="CG10" s="205"/>
      <c r="CH10" s="205"/>
      <c r="CI10" s="205"/>
      <c r="CJ10" s="205"/>
      <c r="CK10" s="205"/>
      <c r="CL10" s="205"/>
      <c r="CM10" s="205"/>
      <c r="CN10" s="205"/>
      <c r="CO10" s="205"/>
      <c r="CP10" s="205"/>
      <c r="CQ10" s="205"/>
      <c r="CR10" s="205"/>
      <c r="CS10" s="205"/>
      <c r="CT10" s="205"/>
      <c r="CU10" s="205"/>
      <c r="CV10" s="205"/>
      <c r="CW10" s="205"/>
      <c r="CX10" s="205"/>
      <c r="CY10" s="205"/>
      <c r="CZ10" s="205"/>
      <c r="DA10" s="205"/>
      <c r="DB10" s="205"/>
      <c r="DC10" s="205"/>
      <c r="DD10" s="205"/>
      <c r="DW10" s="3"/>
    </row>
    <row r="11" spans="1:127" s="6" customFormat="1" ht="12.75" customHeight="1" x14ac:dyDescent="0.2">
      <c r="BE11" s="206" t="s">
        <v>63</v>
      </c>
      <c r="BF11" s="206"/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06"/>
      <c r="BY11" s="206"/>
      <c r="BZ11" s="206"/>
      <c r="CA11" s="206"/>
      <c r="CB11" s="206"/>
      <c r="CC11" s="206"/>
      <c r="CD11" s="206"/>
      <c r="CE11" s="206"/>
      <c r="CF11" s="206"/>
      <c r="CG11" s="206"/>
      <c r="CH11" s="206"/>
      <c r="CI11" s="206"/>
      <c r="CJ11" s="206"/>
      <c r="CK11" s="206"/>
      <c r="CL11" s="206"/>
      <c r="CM11" s="206"/>
      <c r="CN11" s="206"/>
      <c r="CO11" s="206"/>
      <c r="CP11" s="206"/>
      <c r="CQ11" s="206"/>
      <c r="CR11" s="206"/>
      <c r="CS11" s="206"/>
      <c r="CT11" s="206"/>
      <c r="CU11" s="206"/>
      <c r="CV11" s="206"/>
      <c r="CW11" s="206"/>
      <c r="CX11" s="206"/>
      <c r="CY11" s="206"/>
      <c r="CZ11" s="206"/>
      <c r="DA11" s="206"/>
      <c r="DB11" s="206"/>
      <c r="DC11" s="206"/>
      <c r="DD11" s="206"/>
      <c r="DW11" s="3"/>
    </row>
    <row r="12" spans="1:127" x14ac:dyDescent="0.2"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Z12" s="205" t="s">
        <v>298</v>
      </c>
      <c r="CA12" s="205"/>
      <c r="CB12" s="205"/>
      <c r="CC12" s="205"/>
      <c r="CD12" s="205"/>
      <c r="CE12" s="205"/>
      <c r="CF12" s="205"/>
      <c r="CG12" s="205"/>
      <c r="CH12" s="205"/>
      <c r="CI12" s="205"/>
      <c r="CJ12" s="205"/>
      <c r="CK12" s="205"/>
      <c r="CL12" s="205"/>
      <c r="CM12" s="205"/>
      <c r="CN12" s="205"/>
      <c r="CO12" s="205"/>
      <c r="CP12" s="205"/>
      <c r="CQ12" s="205"/>
      <c r="CR12" s="205"/>
      <c r="CS12" s="205"/>
      <c r="CT12" s="205"/>
      <c r="CU12" s="205"/>
      <c r="CV12" s="205"/>
      <c r="CW12" s="205"/>
      <c r="CX12" s="205"/>
      <c r="CY12" s="205"/>
      <c r="CZ12" s="205"/>
      <c r="DA12" s="205"/>
      <c r="DB12" s="205"/>
      <c r="DC12" s="205"/>
      <c r="DD12" s="205"/>
      <c r="DW12" s="3"/>
    </row>
    <row r="13" spans="1:127" s="6" customFormat="1" ht="12.75" customHeight="1" x14ac:dyDescent="0.2">
      <c r="BE13" s="203" t="s">
        <v>33</v>
      </c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203"/>
      <c r="BR13" s="203"/>
      <c r="BS13" s="203"/>
      <c r="BT13" s="203"/>
      <c r="BU13" s="203"/>
      <c r="BV13" s="203"/>
      <c r="BW13" s="203"/>
      <c r="BX13" s="203"/>
      <c r="BZ13" s="203" t="s">
        <v>54</v>
      </c>
      <c r="CA13" s="203"/>
      <c r="CB13" s="203"/>
      <c r="CC13" s="203"/>
      <c r="CD13" s="203"/>
      <c r="CE13" s="203"/>
      <c r="CF13" s="203"/>
      <c r="CG13" s="203"/>
      <c r="CH13" s="203"/>
      <c r="CI13" s="203"/>
      <c r="CJ13" s="203"/>
      <c r="CK13" s="203"/>
      <c r="CL13" s="203"/>
      <c r="CM13" s="203"/>
      <c r="CN13" s="203"/>
      <c r="CO13" s="203"/>
      <c r="CP13" s="203"/>
      <c r="CQ13" s="203"/>
      <c r="CR13" s="203"/>
      <c r="CS13" s="203"/>
      <c r="CT13" s="203"/>
      <c r="CU13" s="203"/>
      <c r="CV13" s="203"/>
      <c r="CW13" s="203"/>
      <c r="CX13" s="203"/>
      <c r="CY13" s="203"/>
      <c r="CZ13" s="203"/>
      <c r="DA13" s="203"/>
      <c r="DB13" s="203"/>
      <c r="DC13" s="203"/>
      <c r="DD13" s="203"/>
    </row>
    <row r="14" spans="1:127" x14ac:dyDescent="0.2">
      <c r="BE14" s="7"/>
      <c r="BF14" s="7"/>
      <c r="BG14" s="7"/>
      <c r="BH14" s="7"/>
      <c r="BI14" s="7"/>
      <c r="BJ14" s="7"/>
      <c r="BK14" s="7"/>
      <c r="BL14" s="7"/>
      <c r="BM14" s="7"/>
      <c r="BN14" s="207" t="s">
        <v>64</v>
      </c>
      <c r="BO14" s="207"/>
      <c r="BP14" s="185" t="s">
        <v>255</v>
      </c>
      <c r="BQ14" s="185"/>
      <c r="BR14" s="185"/>
      <c r="BS14" s="185"/>
      <c r="BT14" s="208" t="s">
        <v>64</v>
      </c>
      <c r="BU14" s="208"/>
      <c r="BV14" s="185" t="s">
        <v>253</v>
      </c>
      <c r="BW14" s="185"/>
      <c r="BX14" s="185"/>
      <c r="BY14" s="185"/>
      <c r="BZ14" s="185"/>
      <c r="CA14" s="185"/>
      <c r="CB14" s="185"/>
      <c r="CC14" s="185"/>
      <c r="CD14" s="185"/>
      <c r="CE14" s="185"/>
      <c r="CF14" s="185"/>
      <c r="CG14" s="185"/>
      <c r="CH14" s="185"/>
      <c r="CI14" s="185"/>
      <c r="CJ14" s="185"/>
      <c r="CK14" s="209">
        <v>20</v>
      </c>
      <c r="CL14" s="209"/>
      <c r="CM14" s="209"/>
      <c r="CN14" s="202" t="s">
        <v>254</v>
      </c>
      <c r="CO14" s="202"/>
      <c r="CP14" s="202"/>
      <c r="CQ14" s="202"/>
      <c r="CR14" s="5" t="s">
        <v>65</v>
      </c>
    </row>
    <row r="15" spans="1:127" x14ac:dyDescent="0.2">
      <c r="CY15" s="8"/>
    </row>
    <row r="16" spans="1:127" s="9" customFormat="1" ht="15.75" x14ac:dyDescent="0.25">
      <c r="A16" s="210" t="s">
        <v>66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  <c r="BZ16" s="210"/>
      <c r="CA16" s="210"/>
      <c r="CB16" s="210"/>
      <c r="CC16" s="210"/>
      <c r="CD16" s="210"/>
      <c r="CE16" s="210"/>
      <c r="CF16" s="210"/>
      <c r="CG16" s="210"/>
      <c r="CH16" s="210"/>
      <c r="CI16" s="210"/>
      <c r="CJ16" s="210"/>
      <c r="CK16" s="210"/>
      <c r="CL16" s="210"/>
      <c r="CM16" s="210"/>
      <c r="CN16" s="210"/>
      <c r="CO16" s="210"/>
      <c r="CP16" s="210"/>
      <c r="CQ16" s="210"/>
      <c r="CR16" s="210"/>
      <c r="CS16" s="210"/>
      <c r="CT16" s="210"/>
      <c r="CU16" s="210"/>
      <c r="CV16" s="210"/>
      <c r="CW16" s="210"/>
      <c r="CX16" s="210"/>
      <c r="CY16" s="210"/>
      <c r="CZ16" s="210"/>
      <c r="DA16" s="210"/>
      <c r="DB16" s="210"/>
      <c r="DC16" s="210"/>
      <c r="DD16" s="210"/>
    </row>
    <row r="17" spans="1:108" s="14" customFormat="1" ht="15.75" x14ac:dyDescent="0.25">
      <c r="A17" s="188" t="s">
        <v>299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  <c r="AY17" s="188"/>
      <c r="AZ17" s="188"/>
      <c r="BA17" s="188"/>
      <c r="BB17" s="188"/>
      <c r="BC17" s="188"/>
      <c r="BD17" s="188"/>
      <c r="BE17" s="188"/>
      <c r="BF17" s="188"/>
      <c r="BG17" s="188"/>
      <c r="BH17" s="188"/>
      <c r="BI17" s="188"/>
      <c r="BJ17" s="188"/>
      <c r="BK17" s="188"/>
      <c r="BL17" s="188"/>
      <c r="BM17" s="188"/>
      <c r="BN17" s="188"/>
      <c r="BO17" s="188"/>
      <c r="BP17" s="188"/>
      <c r="BQ17" s="188"/>
      <c r="BR17" s="188"/>
      <c r="BS17" s="188"/>
      <c r="BT17" s="188"/>
      <c r="BU17" s="188"/>
      <c r="BV17" s="188"/>
      <c r="BW17" s="188"/>
      <c r="BX17" s="188"/>
      <c r="BY17" s="188"/>
      <c r="BZ17" s="188"/>
      <c r="CA17" s="188"/>
      <c r="CB17" s="188"/>
      <c r="CC17" s="188"/>
      <c r="CD17" s="188"/>
      <c r="CE17" s="188"/>
      <c r="CF17" s="188"/>
      <c r="CG17" s="188"/>
      <c r="CH17" s="188"/>
      <c r="CI17" s="188"/>
      <c r="CJ17" s="188"/>
      <c r="CK17" s="188"/>
      <c r="CL17" s="188"/>
      <c r="CM17" s="188"/>
      <c r="CN17" s="188"/>
      <c r="CO17" s="188"/>
      <c r="CP17" s="188"/>
      <c r="CQ17" s="188"/>
      <c r="CR17" s="188"/>
      <c r="CS17" s="188"/>
      <c r="CT17" s="188"/>
      <c r="CU17" s="188"/>
      <c r="CV17" s="188"/>
      <c r="CW17" s="188"/>
      <c r="CX17" s="188"/>
      <c r="CY17" s="188"/>
      <c r="CZ17" s="188"/>
      <c r="DA17" s="188"/>
      <c r="DB17" s="188"/>
      <c r="DC17" s="188"/>
      <c r="DD17" s="188"/>
    </row>
    <row r="18" spans="1:108" ht="17.25" customHeight="1" x14ac:dyDescent="0.2">
      <c r="CO18" s="211" t="s">
        <v>57</v>
      </c>
      <c r="CP18" s="211"/>
      <c r="CQ18" s="211"/>
      <c r="CR18" s="211"/>
      <c r="CS18" s="211"/>
      <c r="CT18" s="211"/>
      <c r="CU18" s="211"/>
      <c r="CV18" s="211"/>
      <c r="CW18" s="211"/>
      <c r="CX18" s="211"/>
      <c r="CY18" s="211"/>
      <c r="CZ18" s="211"/>
      <c r="DA18" s="211"/>
      <c r="DB18" s="211"/>
      <c r="DC18" s="211"/>
      <c r="DD18" s="211"/>
    </row>
    <row r="19" spans="1:108" ht="13.5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89"/>
      <c r="CE19" s="89"/>
      <c r="CF19" s="89"/>
      <c r="CG19" s="89"/>
      <c r="CH19" s="89"/>
      <c r="CI19" s="89"/>
      <c r="CJ19" s="89"/>
      <c r="CK19" s="89"/>
      <c r="CL19" s="89"/>
      <c r="CM19" s="90" t="s">
        <v>35</v>
      </c>
      <c r="CN19" s="89"/>
      <c r="CO19" s="189" t="s">
        <v>380</v>
      </c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1"/>
    </row>
    <row r="20" spans="1:108" ht="13.5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91"/>
      <c r="AM20" s="92" t="s">
        <v>64</v>
      </c>
      <c r="AN20" s="194" t="s">
        <v>255</v>
      </c>
      <c r="AO20" s="194"/>
      <c r="AP20" s="194"/>
      <c r="AQ20" s="194"/>
      <c r="AR20" s="91" t="s">
        <v>64</v>
      </c>
      <c r="AS20" s="91"/>
      <c r="AT20" s="7"/>
      <c r="AU20" s="194" t="s">
        <v>253</v>
      </c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5">
        <v>20</v>
      </c>
      <c r="BK20" s="195"/>
      <c r="BL20" s="195"/>
      <c r="BM20" s="195"/>
      <c r="BN20" s="196" t="s">
        <v>254</v>
      </c>
      <c r="BO20" s="196"/>
      <c r="BP20" s="196"/>
      <c r="BQ20" s="91" t="s">
        <v>65</v>
      </c>
      <c r="BR20" s="91"/>
      <c r="BS20" s="91"/>
      <c r="BT20" s="7"/>
      <c r="BU20" s="7"/>
      <c r="BV20" s="7"/>
      <c r="BW20" s="7"/>
      <c r="BX20" s="7"/>
      <c r="BY20" s="93"/>
      <c r="BZ20" s="7"/>
      <c r="CA20" s="7"/>
      <c r="CB20" s="7"/>
      <c r="CC20" s="7"/>
      <c r="CD20" s="180" t="s">
        <v>36</v>
      </c>
      <c r="CE20" s="180"/>
      <c r="CF20" s="180"/>
      <c r="CG20" s="180"/>
      <c r="CH20" s="180"/>
      <c r="CI20" s="180"/>
      <c r="CJ20" s="180"/>
      <c r="CK20" s="180"/>
      <c r="CL20" s="180"/>
      <c r="CM20" s="180"/>
      <c r="CN20" s="181"/>
      <c r="CO20" s="189" t="s">
        <v>256</v>
      </c>
      <c r="CP20" s="190"/>
      <c r="CQ20" s="190"/>
      <c r="CR20" s="190"/>
      <c r="CS20" s="190"/>
      <c r="CT20" s="190"/>
      <c r="CU20" s="190"/>
      <c r="CV20" s="190"/>
      <c r="CW20" s="190"/>
      <c r="CX20" s="190"/>
      <c r="CY20" s="190"/>
      <c r="CZ20" s="190"/>
      <c r="DA20" s="190"/>
      <c r="DB20" s="190"/>
      <c r="DC20" s="190"/>
      <c r="DD20" s="191"/>
    </row>
    <row r="21" spans="1:108" ht="13.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93"/>
      <c r="BZ21" s="93"/>
      <c r="CA21" s="7"/>
      <c r="CB21" s="7"/>
      <c r="CC21" s="7"/>
      <c r="CD21" s="89"/>
      <c r="CE21" s="89"/>
      <c r="CF21" s="89"/>
      <c r="CG21" s="89"/>
      <c r="CH21" s="89"/>
      <c r="CI21" s="89"/>
      <c r="CJ21" s="89"/>
      <c r="CK21" s="89"/>
      <c r="CL21" s="89"/>
      <c r="CM21" s="90"/>
      <c r="CN21" s="89"/>
      <c r="CO21" s="189"/>
      <c r="CP21" s="190"/>
      <c r="CQ21" s="190"/>
      <c r="CR21" s="190"/>
      <c r="CS21" s="190"/>
      <c r="CT21" s="190"/>
      <c r="CU21" s="190"/>
      <c r="CV21" s="190"/>
      <c r="CW21" s="190"/>
      <c r="CX21" s="190"/>
      <c r="CY21" s="190"/>
      <c r="CZ21" s="190"/>
      <c r="DA21" s="190"/>
      <c r="DB21" s="190"/>
      <c r="DC21" s="190"/>
      <c r="DD21" s="191"/>
    </row>
    <row r="22" spans="1:108" ht="13.5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93"/>
      <c r="BZ22" s="93"/>
      <c r="CA22" s="7"/>
      <c r="CB22" s="7"/>
      <c r="CC22" s="7"/>
      <c r="CD22" s="89"/>
      <c r="CE22" s="89"/>
      <c r="CF22" s="89"/>
      <c r="CG22" s="89"/>
      <c r="CH22" s="89"/>
      <c r="CI22" s="89"/>
      <c r="CJ22" s="89"/>
      <c r="CK22" s="89"/>
      <c r="CL22" s="89"/>
      <c r="CM22" s="90"/>
      <c r="CN22" s="89"/>
      <c r="CO22" s="189"/>
      <c r="CP22" s="190"/>
      <c r="CQ22" s="190"/>
      <c r="CR22" s="190"/>
      <c r="CS22" s="190"/>
      <c r="CT22" s="190"/>
      <c r="CU22" s="190"/>
      <c r="CV22" s="190"/>
      <c r="CW22" s="190"/>
      <c r="CX22" s="190"/>
      <c r="CY22" s="190"/>
      <c r="CZ22" s="190"/>
      <c r="DA22" s="190"/>
      <c r="DB22" s="190"/>
      <c r="DC22" s="190"/>
      <c r="DD22" s="191"/>
    </row>
    <row r="23" spans="1:108" ht="13.5" customHeight="1" x14ac:dyDescent="0.2">
      <c r="A23" s="88" t="s">
        <v>67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192" t="s">
        <v>300</v>
      </c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7"/>
      <c r="CA23" s="7"/>
      <c r="CB23" s="180" t="s">
        <v>37</v>
      </c>
      <c r="CC23" s="180"/>
      <c r="CD23" s="180"/>
      <c r="CE23" s="180"/>
      <c r="CF23" s="180"/>
      <c r="CG23" s="180"/>
      <c r="CH23" s="180"/>
      <c r="CI23" s="180"/>
      <c r="CJ23" s="180"/>
      <c r="CK23" s="180"/>
      <c r="CL23" s="180"/>
      <c r="CM23" s="180"/>
      <c r="CN23" s="181"/>
      <c r="CO23" s="189" t="s">
        <v>257</v>
      </c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  <c r="CZ23" s="190"/>
      <c r="DA23" s="190"/>
      <c r="DB23" s="190"/>
      <c r="DC23" s="190"/>
      <c r="DD23" s="191"/>
    </row>
    <row r="24" spans="1:108" ht="43.5" customHeight="1" x14ac:dyDescent="0.2">
      <c r="A24" s="88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193"/>
      <c r="AX24" s="193"/>
      <c r="AY24" s="193"/>
      <c r="AZ24" s="193"/>
      <c r="BA24" s="193"/>
      <c r="BB24" s="193"/>
      <c r="BC24" s="193"/>
      <c r="BD24" s="193"/>
      <c r="BE24" s="193"/>
      <c r="BF24" s="193"/>
      <c r="BG24" s="193"/>
      <c r="BH24" s="193"/>
      <c r="BI24" s="193"/>
      <c r="BJ24" s="193"/>
      <c r="BK24" s="193"/>
      <c r="BL24" s="19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93"/>
      <c r="CA24" s="7"/>
      <c r="CB24" s="180" t="s">
        <v>58</v>
      </c>
      <c r="CC24" s="180"/>
      <c r="CD24" s="180"/>
      <c r="CE24" s="180"/>
      <c r="CF24" s="180"/>
      <c r="CG24" s="180"/>
      <c r="CH24" s="180"/>
      <c r="CI24" s="180"/>
      <c r="CJ24" s="180"/>
      <c r="CK24" s="180"/>
      <c r="CL24" s="180"/>
      <c r="CM24" s="180"/>
      <c r="CN24" s="181"/>
      <c r="CO24" s="189" t="s">
        <v>301</v>
      </c>
      <c r="CP24" s="190"/>
      <c r="CQ24" s="190"/>
      <c r="CR24" s="190"/>
      <c r="CS24" s="190"/>
      <c r="CT24" s="190"/>
      <c r="CU24" s="190"/>
      <c r="CV24" s="190"/>
      <c r="CW24" s="190"/>
      <c r="CX24" s="190"/>
      <c r="CY24" s="190"/>
      <c r="CZ24" s="190"/>
      <c r="DA24" s="190"/>
      <c r="DB24" s="190"/>
      <c r="DC24" s="190"/>
      <c r="DD24" s="191"/>
    </row>
    <row r="25" spans="1:108" ht="13.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93"/>
      <c r="BZ25" s="93"/>
      <c r="CA25" s="7"/>
      <c r="CB25" s="180" t="s">
        <v>59</v>
      </c>
      <c r="CC25" s="180"/>
      <c r="CD25" s="180"/>
      <c r="CE25" s="180"/>
      <c r="CF25" s="180"/>
      <c r="CG25" s="180"/>
      <c r="CH25" s="180"/>
      <c r="CI25" s="180"/>
      <c r="CJ25" s="180"/>
      <c r="CK25" s="180"/>
      <c r="CL25" s="180"/>
      <c r="CM25" s="180"/>
      <c r="CN25" s="181"/>
      <c r="CO25" s="184" t="s">
        <v>302</v>
      </c>
      <c r="CP25" s="185"/>
      <c r="CQ25" s="185"/>
      <c r="CR25" s="185"/>
      <c r="CS25" s="185"/>
      <c r="CT25" s="185"/>
      <c r="CU25" s="185"/>
      <c r="CV25" s="185"/>
      <c r="CW25" s="185"/>
      <c r="CX25" s="185"/>
      <c r="CY25" s="185"/>
      <c r="CZ25" s="185"/>
      <c r="DA25" s="185"/>
      <c r="DB25" s="185"/>
      <c r="DC25" s="185"/>
      <c r="DD25" s="186"/>
    </row>
    <row r="26" spans="1:108" ht="13.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93"/>
      <c r="BZ26" s="93"/>
      <c r="CA26" s="7"/>
      <c r="CB26" s="180" t="s">
        <v>41</v>
      </c>
      <c r="CC26" s="180"/>
      <c r="CD26" s="180"/>
      <c r="CE26" s="180"/>
      <c r="CF26" s="180"/>
      <c r="CG26" s="180"/>
      <c r="CH26" s="180"/>
      <c r="CI26" s="180"/>
      <c r="CJ26" s="180"/>
      <c r="CK26" s="180"/>
      <c r="CL26" s="180"/>
      <c r="CM26" s="180"/>
      <c r="CN26" s="181"/>
      <c r="CO26" s="184" t="s">
        <v>259</v>
      </c>
      <c r="CP26" s="185"/>
      <c r="CQ26" s="185"/>
      <c r="CR26" s="185"/>
      <c r="CS26" s="185"/>
      <c r="CT26" s="185"/>
      <c r="CU26" s="185"/>
      <c r="CV26" s="185"/>
      <c r="CW26" s="185"/>
      <c r="CX26" s="185"/>
      <c r="CY26" s="185"/>
      <c r="CZ26" s="185"/>
      <c r="DA26" s="185"/>
      <c r="DB26" s="185"/>
      <c r="DC26" s="185"/>
      <c r="DD26" s="186"/>
    </row>
    <row r="27" spans="1:108" s="11" customFormat="1" ht="20.25" customHeight="1" x14ac:dyDescent="0.25">
      <c r="A27" s="94" t="s">
        <v>68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180" t="s">
        <v>43</v>
      </c>
      <c r="CC27" s="180"/>
      <c r="CD27" s="180"/>
      <c r="CE27" s="180"/>
      <c r="CF27" s="180"/>
      <c r="CG27" s="180"/>
      <c r="CH27" s="180"/>
      <c r="CI27" s="180"/>
      <c r="CJ27" s="180"/>
      <c r="CK27" s="180"/>
      <c r="CL27" s="180"/>
      <c r="CM27" s="180"/>
      <c r="CN27" s="181"/>
      <c r="CO27" s="197" t="s">
        <v>69</v>
      </c>
      <c r="CP27" s="198"/>
      <c r="CQ27" s="198"/>
      <c r="CR27" s="198"/>
      <c r="CS27" s="198"/>
      <c r="CT27" s="198"/>
      <c r="CU27" s="198"/>
      <c r="CV27" s="198"/>
      <c r="CW27" s="198"/>
      <c r="CX27" s="198"/>
      <c r="CY27" s="198"/>
      <c r="CZ27" s="198"/>
      <c r="DA27" s="198"/>
      <c r="DB27" s="198"/>
      <c r="DC27" s="198"/>
      <c r="DD27" s="199"/>
    </row>
    <row r="28" spans="1:108" ht="39.75" customHeight="1" x14ac:dyDescent="0.2">
      <c r="A28" s="176" t="s">
        <v>70</v>
      </c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93" t="s">
        <v>265</v>
      </c>
      <c r="AP28" s="193"/>
      <c r="AQ28" s="193"/>
      <c r="AR28" s="193"/>
      <c r="AS28" s="193"/>
      <c r="AT28" s="193"/>
      <c r="AU28" s="193"/>
      <c r="AV28" s="193"/>
      <c r="AW28" s="193"/>
      <c r="AX28" s="193"/>
      <c r="AY28" s="193"/>
      <c r="AZ28" s="193"/>
      <c r="BA28" s="193"/>
      <c r="BB28" s="193"/>
      <c r="BC28" s="193"/>
      <c r="BD28" s="193"/>
      <c r="BE28" s="193"/>
      <c r="BF28" s="193"/>
      <c r="BG28" s="193"/>
      <c r="BH28" s="193"/>
      <c r="BI28" s="193"/>
      <c r="BJ28" s="193"/>
      <c r="BK28" s="193"/>
      <c r="BL28" s="193"/>
      <c r="BM28" s="193"/>
      <c r="BN28" s="193"/>
      <c r="BO28" s="193"/>
      <c r="BP28" s="193"/>
      <c r="BQ28" s="193"/>
      <c r="BR28" s="193"/>
      <c r="BS28" s="193"/>
      <c r="BT28" s="193"/>
      <c r="BU28" s="193"/>
      <c r="BV28" s="193"/>
      <c r="BW28" s="193"/>
      <c r="BX28" s="193"/>
      <c r="BY28" s="193"/>
      <c r="BZ28" s="12"/>
      <c r="CA28" s="12"/>
      <c r="CB28" s="200" t="s">
        <v>42</v>
      </c>
      <c r="CC28" s="200"/>
      <c r="CD28" s="200"/>
      <c r="CE28" s="200"/>
      <c r="CF28" s="200"/>
      <c r="CG28" s="200"/>
      <c r="CH28" s="200"/>
      <c r="CI28" s="200"/>
      <c r="CJ28" s="200"/>
      <c r="CK28" s="200"/>
      <c r="CL28" s="200"/>
      <c r="CM28" s="200"/>
      <c r="CN28" s="201"/>
      <c r="CO28" s="197" t="s">
        <v>260</v>
      </c>
      <c r="CP28" s="198"/>
      <c r="CQ28" s="198"/>
      <c r="CR28" s="198"/>
      <c r="CS28" s="198"/>
      <c r="CT28" s="198"/>
      <c r="CU28" s="198"/>
      <c r="CV28" s="198"/>
      <c r="CW28" s="198"/>
      <c r="CX28" s="198"/>
      <c r="CY28" s="198"/>
      <c r="CZ28" s="198"/>
      <c r="DA28" s="198"/>
      <c r="DB28" s="198"/>
      <c r="DC28" s="198"/>
      <c r="DD28" s="199"/>
    </row>
    <row r="29" spans="1:108" ht="6" customHeight="1" x14ac:dyDescent="0.2">
      <c r="A29" s="88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6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3"/>
      <c r="CP29" s="13"/>
      <c r="CQ29" s="13"/>
      <c r="CR29" s="13"/>
      <c r="CS29" s="13"/>
      <c r="CT29" s="13"/>
      <c r="CU29" s="13"/>
      <c r="CV29" s="13"/>
      <c r="CW29" s="7"/>
      <c r="CX29" s="7"/>
      <c r="CY29" s="7"/>
      <c r="CZ29" s="7"/>
      <c r="DA29" s="7"/>
      <c r="DB29" s="7"/>
      <c r="DC29" s="7"/>
      <c r="DD29" s="7"/>
    </row>
    <row r="30" spans="1:108" ht="30" customHeight="1" x14ac:dyDescent="0.2">
      <c r="A30" s="176" t="s">
        <v>199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83" t="s">
        <v>303</v>
      </c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  <c r="AZ30" s="183"/>
      <c r="BA30" s="183"/>
      <c r="BB30" s="183"/>
      <c r="BC30" s="183"/>
      <c r="BD30" s="183"/>
      <c r="BE30" s="183"/>
      <c r="BF30" s="183"/>
      <c r="BG30" s="183"/>
      <c r="BH30" s="183"/>
      <c r="BI30" s="183"/>
      <c r="BJ30" s="183"/>
      <c r="BK30" s="183"/>
      <c r="BL30" s="183"/>
      <c r="BM30" s="183"/>
      <c r="BN30" s="183"/>
      <c r="BO30" s="183"/>
      <c r="BP30" s="183"/>
      <c r="BQ30" s="183"/>
      <c r="BR30" s="183"/>
      <c r="BS30" s="183"/>
      <c r="BT30" s="183"/>
      <c r="BU30" s="183"/>
      <c r="BV30" s="183"/>
      <c r="BW30" s="183"/>
      <c r="BX30" s="183"/>
      <c r="BY30" s="183"/>
      <c r="BZ30" s="183"/>
      <c r="CA30" s="183"/>
      <c r="CB30" s="183"/>
      <c r="CC30" s="183"/>
      <c r="CD30" s="183"/>
      <c r="CE30" s="183"/>
      <c r="CF30" s="183"/>
      <c r="CG30" s="183"/>
      <c r="CH30" s="183"/>
      <c r="CI30" s="183"/>
      <c r="CJ30" s="183"/>
      <c r="CK30" s="183"/>
      <c r="CL30" s="183"/>
      <c r="CM30" s="183"/>
      <c r="CN30" s="183"/>
      <c r="CO30" s="183"/>
      <c r="CP30" s="183"/>
      <c r="CQ30" s="183"/>
      <c r="CR30" s="183"/>
      <c r="CS30" s="183"/>
      <c r="CT30" s="183"/>
      <c r="CU30" s="183"/>
      <c r="CV30" s="183"/>
      <c r="CW30" s="183"/>
      <c r="CX30" s="183"/>
      <c r="CY30" s="183"/>
      <c r="CZ30" s="183"/>
      <c r="DA30" s="183"/>
      <c r="DB30" s="183"/>
      <c r="DC30" s="183"/>
      <c r="DD30" s="183"/>
    </row>
    <row r="31" spans="1:108" ht="30" customHeight="1" x14ac:dyDescent="0.2">
      <c r="A31" s="176" t="s">
        <v>200</v>
      </c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82" t="s">
        <v>303</v>
      </c>
      <c r="AP31" s="182"/>
      <c r="AQ31" s="182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82"/>
      <c r="BC31" s="182"/>
      <c r="BD31" s="182"/>
      <c r="BE31" s="182"/>
      <c r="BF31" s="182"/>
      <c r="BG31" s="182"/>
      <c r="BH31" s="182"/>
      <c r="BI31" s="182"/>
      <c r="BJ31" s="182"/>
      <c r="BK31" s="182"/>
      <c r="BL31" s="182"/>
      <c r="BM31" s="182"/>
      <c r="BN31" s="182"/>
      <c r="BO31" s="182"/>
      <c r="BP31" s="182"/>
      <c r="BQ31" s="182"/>
      <c r="BR31" s="182"/>
      <c r="BS31" s="182"/>
      <c r="BT31" s="182"/>
      <c r="BU31" s="182"/>
      <c r="BV31" s="182"/>
      <c r="BW31" s="182"/>
      <c r="BX31" s="182"/>
      <c r="BY31" s="182"/>
      <c r="BZ31" s="182"/>
      <c r="CA31" s="182"/>
      <c r="CB31" s="182"/>
      <c r="CC31" s="182"/>
      <c r="CD31" s="182"/>
      <c r="CE31" s="182"/>
      <c r="CF31" s="182"/>
      <c r="CG31" s="182"/>
      <c r="CH31" s="182"/>
      <c r="CI31" s="182"/>
      <c r="CJ31" s="182"/>
      <c r="CK31" s="182"/>
      <c r="CL31" s="182"/>
      <c r="CM31" s="182"/>
      <c r="CN31" s="182"/>
      <c r="CO31" s="182"/>
      <c r="CP31" s="182"/>
      <c r="CQ31" s="182"/>
      <c r="CR31" s="182"/>
      <c r="CS31" s="182"/>
      <c r="CT31" s="182"/>
      <c r="CU31" s="182"/>
      <c r="CV31" s="182"/>
      <c r="CW31" s="182"/>
      <c r="CX31" s="182"/>
      <c r="CY31" s="182"/>
      <c r="CZ31" s="182"/>
      <c r="DA31" s="182"/>
      <c r="DB31" s="182"/>
      <c r="DC31" s="182"/>
      <c r="DD31" s="182"/>
    </row>
    <row r="32" spans="1:108" ht="6" customHeight="1" x14ac:dyDescent="0.2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</row>
    <row r="33" spans="1:108" ht="27.75" customHeight="1" x14ac:dyDescent="0.2">
      <c r="A33" s="176" t="s">
        <v>74</v>
      </c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  <c r="BA33" s="176"/>
      <c r="BB33" s="176"/>
      <c r="BC33" s="176"/>
      <c r="BD33" s="176"/>
      <c r="BE33" s="176"/>
      <c r="BF33" s="176"/>
      <c r="BG33" s="176"/>
      <c r="BH33" s="176"/>
      <c r="BI33" s="176"/>
      <c r="BJ33" s="176"/>
      <c r="BK33" s="176"/>
      <c r="BL33" s="176"/>
      <c r="BM33" s="176"/>
      <c r="BN33" s="176"/>
      <c r="BO33" s="176"/>
      <c r="BP33" s="176"/>
      <c r="BQ33" s="176"/>
      <c r="BR33" s="176"/>
      <c r="BS33" s="176"/>
      <c r="BT33" s="176"/>
      <c r="BU33" s="176"/>
      <c r="BV33" s="176"/>
      <c r="BW33" s="15"/>
      <c r="BX33" s="15"/>
      <c r="BY33" s="178" t="s">
        <v>306</v>
      </c>
      <c r="BZ33" s="178"/>
      <c r="CA33" s="178"/>
      <c r="CB33" s="178"/>
      <c r="CC33" s="178" t="s">
        <v>305</v>
      </c>
      <c r="CD33" s="178"/>
      <c r="CE33" s="178"/>
      <c r="CF33" s="178"/>
      <c r="CG33" s="178" t="s">
        <v>293</v>
      </c>
      <c r="CH33" s="178"/>
      <c r="CI33" s="178"/>
      <c r="CJ33" s="178"/>
      <c r="CK33" s="178" t="s">
        <v>304</v>
      </c>
      <c r="CL33" s="178"/>
      <c r="CM33" s="178"/>
      <c r="CN33" s="178"/>
      <c r="CO33" s="178" t="s">
        <v>307</v>
      </c>
      <c r="CP33" s="178"/>
      <c r="CQ33" s="178"/>
      <c r="CR33" s="178"/>
      <c r="CS33" s="178" t="s">
        <v>293</v>
      </c>
      <c r="CT33" s="178"/>
      <c r="CU33" s="178"/>
      <c r="CV33" s="178"/>
      <c r="CW33" s="178" t="s">
        <v>306</v>
      </c>
      <c r="CX33" s="178"/>
      <c r="CY33" s="178"/>
      <c r="CZ33" s="178"/>
      <c r="DA33" s="178" t="s">
        <v>308</v>
      </c>
      <c r="DB33" s="178"/>
      <c r="DC33" s="178"/>
      <c r="DD33" s="178"/>
    </row>
    <row r="34" spans="1:108" ht="1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</row>
    <row r="35" spans="1:108" s="10" customFormat="1" ht="15" customHeight="1" x14ac:dyDescent="0.2">
      <c r="A35" s="179" t="s">
        <v>203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  <c r="BI35" s="179"/>
      <c r="BJ35" s="179"/>
      <c r="BK35" s="179"/>
      <c r="BL35" s="179"/>
      <c r="BM35" s="179"/>
      <c r="BN35" s="179"/>
      <c r="BO35" s="179"/>
      <c r="BP35" s="179"/>
      <c r="BQ35" s="179"/>
      <c r="BR35" s="179"/>
      <c r="BS35" s="179"/>
      <c r="BT35" s="179"/>
      <c r="BU35" s="179"/>
      <c r="BV35" s="179"/>
      <c r="BW35" s="179"/>
      <c r="BX35" s="179"/>
      <c r="BY35" s="179"/>
      <c r="BZ35" s="179"/>
      <c r="CA35" s="179"/>
      <c r="CB35" s="179"/>
      <c r="CC35" s="179"/>
      <c r="CD35" s="179"/>
      <c r="CE35" s="179"/>
      <c r="CF35" s="179"/>
      <c r="CG35" s="179"/>
      <c r="CH35" s="179"/>
      <c r="CI35" s="179"/>
      <c r="CJ35" s="179"/>
      <c r="CK35" s="179"/>
      <c r="CL35" s="179"/>
      <c r="CM35" s="179"/>
      <c r="CN35" s="179"/>
      <c r="CO35" s="179"/>
      <c r="CP35" s="179"/>
      <c r="CQ35" s="179"/>
      <c r="CR35" s="179"/>
      <c r="CS35" s="179"/>
      <c r="CT35" s="179"/>
      <c r="CU35" s="179"/>
      <c r="CV35" s="179"/>
      <c r="CW35" s="179"/>
      <c r="CX35" s="179"/>
      <c r="CY35" s="179"/>
      <c r="CZ35" s="179"/>
      <c r="DA35" s="179"/>
      <c r="DB35" s="179"/>
      <c r="DC35" s="179"/>
      <c r="DD35" s="179"/>
    </row>
    <row r="36" spans="1:108" s="10" customFormat="1" ht="15" customHeight="1" x14ac:dyDescent="0.2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7"/>
      <c r="CG36" s="97"/>
      <c r="CH36" s="97"/>
      <c r="CI36" s="97"/>
      <c r="CJ36" s="97"/>
      <c r="CK36" s="97"/>
      <c r="CL36" s="97"/>
      <c r="CM36" s="97"/>
      <c r="CN36" s="97"/>
      <c r="CO36" s="97"/>
      <c r="CP36" s="97"/>
      <c r="CQ36" s="97"/>
      <c r="CR36" s="97"/>
      <c r="CS36" s="97"/>
      <c r="CT36" s="97"/>
      <c r="CU36" s="97"/>
      <c r="CV36" s="97"/>
      <c r="CW36" s="97"/>
      <c r="CX36" s="97"/>
      <c r="CY36" s="97"/>
      <c r="CZ36" s="97"/>
      <c r="DA36" s="97"/>
      <c r="DB36" s="97"/>
      <c r="DC36" s="97"/>
      <c r="DD36" s="97"/>
    </row>
    <row r="37" spans="1:108" ht="15" customHeight="1" x14ac:dyDescent="0.2">
      <c r="A37" s="177" t="s">
        <v>201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</row>
    <row r="38" spans="1:108" ht="60.75" customHeight="1" x14ac:dyDescent="0.2">
      <c r="A38" s="176" t="s">
        <v>309</v>
      </c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  <c r="BB38" s="176"/>
      <c r="BC38" s="176"/>
      <c r="BD38" s="176"/>
      <c r="BE38" s="176"/>
      <c r="BF38" s="176"/>
      <c r="BG38" s="176"/>
      <c r="BH38" s="176"/>
      <c r="BI38" s="176"/>
      <c r="BJ38" s="176"/>
      <c r="BK38" s="176"/>
      <c r="BL38" s="176"/>
      <c r="BM38" s="176"/>
      <c r="BN38" s="176"/>
      <c r="BO38" s="176"/>
      <c r="BP38" s="176"/>
      <c r="BQ38" s="176"/>
      <c r="BR38" s="176"/>
      <c r="BS38" s="176"/>
      <c r="BT38" s="176"/>
      <c r="BU38" s="176"/>
      <c r="BV38" s="176"/>
      <c r="BW38" s="176"/>
      <c r="BX38" s="176"/>
      <c r="BY38" s="176"/>
      <c r="BZ38" s="176"/>
      <c r="CA38" s="176"/>
      <c r="CB38" s="176"/>
      <c r="CC38" s="176"/>
      <c r="CD38" s="176"/>
      <c r="CE38" s="176"/>
      <c r="CF38" s="176"/>
      <c r="CG38" s="176"/>
      <c r="CH38" s="176"/>
      <c r="CI38" s="176"/>
      <c r="CJ38" s="176"/>
      <c r="CK38" s="176"/>
      <c r="CL38" s="176"/>
      <c r="CM38" s="176"/>
      <c r="CN38" s="176"/>
      <c r="CO38" s="176"/>
      <c r="CP38" s="176"/>
      <c r="CQ38" s="176"/>
      <c r="CR38" s="176"/>
      <c r="CS38" s="176"/>
      <c r="CT38" s="176"/>
      <c r="CU38" s="176"/>
      <c r="CV38" s="176"/>
      <c r="CW38" s="176"/>
      <c r="CX38" s="176"/>
      <c r="CY38" s="176"/>
      <c r="CZ38" s="176"/>
      <c r="DA38" s="176"/>
      <c r="DB38" s="176"/>
      <c r="DC38" s="176"/>
      <c r="DD38" s="176"/>
    </row>
    <row r="39" spans="1:108" ht="15" customHeight="1" x14ac:dyDescent="0.2">
      <c r="A39" s="177" t="s">
        <v>202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</row>
    <row r="40" spans="1:108" s="105" customFormat="1" ht="69.75" customHeight="1" x14ac:dyDescent="0.2">
      <c r="A40" s="176" t="s">
        <v>310</v>
      </c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  <c r="BD40" s="176"/>
      <c r="BE40" s="176"/>
      <c r="BF40" s="176"/>
      <c r="BG40" s="176"/>
      <c r="BH40" s="176"/>
      <c r="BI40" s="176"/>
      <c r="BJ40" s="176"/>
      <c r="BK40" s="176"/>
      <c r="BL40" s="176"/>
      <c r="BM40" s="176"/>
      <c r="BN40" s="176"/>
      <c r="BO40" s="176"/>
      <c r="BP40" s="176"/>
      <c r="BQ40" s="176"/>
      <c r="BR40" s="176"/>
      <c r="BS40" s="176"/>
      <c r="BT40" s="176"/>
      <c r="BU40" s="176"/>
      <c r="BV40" s="176"/>
      <c r="BW40" s="176"/>
      <c r="BX40" s="176"/>
      <c r="BY40" s="176"/>
      <c r="BZ40" s="176"/>
      <c r="CA40" s="176"/>
      <c r="CB40" s="176"/>
      <c r="CC40" s="176"/>
      <c r="CD40" s="176"/>
      <c r="CE40" s="176"/>
      <c r="CF40" s="176"/>
      <c r="CG40" s="176"/>
      <c r="CH40" s="176"/>
      <c r="CI40" s="176"/>
      <c r="CJ40" s="176"/>
      <c r="CK40" s="176"/>
      <c r="CL40" s="176"/>
      <c r="CM40" s="176"/>
      <c r="CN40" s="176"/>
      <c r="CO40" s="176"/>
      <c r="CP40" s="176"/>
      <c r="CQ40" s="176"/>
      <c r="CR40" s="176"/>
      <c r="CS40" s="176"/>
      <c r="CT40" s="176"/>
      <c r="CU40" s="176"/>
      <c r="CV40" s="176"/>
      <c r="CW40" s="176"/>
      <c r="CX40" s="176"/>
      <c r="CY40" s="176"/>
      <c r="CZ40" s="176"/>
      <c r="DA40" s="176"/>
      <c r="DB40" s="176"/>
      <c r="DC40" s="176"/>
      <c r="DD40" s="176"/>
    </row>
    <row r="41" spans="1:108" s="105" customFormat="1" ht="47.25" customHeight="1" x14ac:dyDescent="0.2">
      <c r="A41" s="176" t="s">
        <v>311</v>
      </c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  <c r="BA41" s="176"/>
      <c r="BB41" s="176"/>
      <c r="BC41" s="176"/>
      <c r="BD41" s="176"/>
      <c r="BE41" s="176"/>
      <c r="BF41" s="176"/>
      <c r="BG41" s="176"/>
      <c r="BH41" s="176"/>
      <c r="BI41" s="176"/>
      <c r="BJ41" s="176"/>
      <c r="BK41" s="176"/>
      <c r="BL41" s="176"/>
      <c r="BM41" s="176"/>
      <c r="BN41" s="176"/>
      <c r="BO41" s="176"/>
      <c r="BP41" s="176"/>
      <c r="BQ41" s="176"/>
      <c r="BR41" s="176"/>
      <c r="BS41" s="176"/>
      <c r="BT41" s="176"/>
      <c r="BU41" s="176"/>
      <c r="BV41" s="176"/>
      <c r="BW41" s="176"/>
      <c r="BX41" s="176"/>
      <c r="BY41" s="176"/>
      <c r="BZ41" s="176"/>
      <c r="CA41" s="176"/>
      <c r="CB41" s="176"/>
      <c r="CC41" s="176"/>
      <c r="CD41" s="176"/>
      <c r="CE41" s="176"/>
      <c r="CF41" s="176"/>
      <c r="CG41" s="176"/>
      <c r="CH41" s="176"/>
      <c r="CI41" s="176"/>
      <c r="CJ41" s="176"/>
      <c r="CK41" s="176"/>
      <c r="CL41" s="176"/>
      <c r="CM41" s="176"/>
      <c r="CN41" s="176"/>
      <c r="CO41" s="176"/>
      <c r="CP41" s="176"/>
      <c r="CQ41" s="176"/>
      <c r="CR41" s="176"/>
      <c r="CS41" s="176"/>
      <c r="CT41" s="176"/>
      <c r="CU41" s="176"/>
      <c r="CV41" s="176"/>
      <c r="CW41" s="176"/>
      <c r="CX41" s="176"/>
      <c r="CY41" s="176"/>
      <c r="CZ41" s="176"/>
      <c r="DA41" s="176"/>
      <c r="DB41" s="176"/>
      <c r="DC41" s="176"/>
      <c r="DD41" s="176"/>
    </row>
    <row r="42" spans="1:108" s="105" customFormat="1" ht="70.5" customHeight="1" x14ac:dyDescent="0.2">
      <c r="A42" s="176" t="s">
        <v>312</v>
      </c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D42" s="176"/>
      <c r="BE42" s="176"/>
      <c r="BF42" s="176"/>
      <c r="BG42" s="176"/>
      <c r="BH42" s="176"/>
      <c r="BI42" s="176"/>
      <c r="BJ42" s="176"/>
      <c r="BK42" s="176"/>
      <c r="BL42" s="176"/>
      <c r="BM42" s="176"/>
      <c r="BN42" s="176"/>
      <c r="BO42" s="176"/>
      <c r="BP42" s="176"/>
      <c r="BQ42" s="176"/>
      <c r="BR42" s="176"/>
      <c r="BS42" s="176"/>
      <c r="BT42" s="176"/>
      <c r="BU42" s="176"/>
      <c r="BV42" s="176"/>
      <c r="BW42" s="176"/>
      <c r="BX42" s="176"/>
      <c r="BY42" s="176"/>
      <c r="BZ42" s="176"/>
      <c r="CA42" s="176"/>
      <c r="CB42" s="176"/>
      <c r="CC42" s="176"/>
      <c r="CD42" s="176"/>
      <c r="CE42" s="176"/>
      <c r="CF42" s="176"/>
      <c r="CG42" s="176"/>
      <c r="CH42" s="176"/>
      <c r="CI42" s="176"/>
      <c r="CJ42" s="176"/>
      <c r="CK42" s="176"/>
      <c r="CL42" s="176"/>
      <c r="CM42" s="176"/>
      <c r="CN42" s="176"/>
      <c r="CO42" s="176"/>
      <c r="CP42" s="176"/>
      <c r="CQ42" s="176"/>
      <c r="CR42" s="176"/>
      <c r="CS42" s="176"/>
      <c r="CT42" s="176"/>
      <c r="CU42" s="176"/>
      <c r="CV42" s="176"/>
      <c r="CW42" s="176"/>
      <c r="CX42" s="176"/>
      <c r="CY42" s="176"/>
      <c r="CZ42" s="176"/>
      <c r="DA42" s="176"/>
      <c r="DB42" s="176"/>
      <c r="DC42" s="176"/>
      <c r="DD42" s="176"/>
    </row>
    <row r="43" spans="1:108" ht="15" customHeight="1" x14ac:dyDescent="0.2">
      <c r="A43" s="177" t="s">
        <v>75</v>
      </c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7"/>
      <c r="BD43" s="177"/>
      <c r="BE43" s="177"/>
      <c r="BF43" s="177"/>
      <c r="BG43" s="177"/>
      <c r="BH43" s="177"/>
      <c r="BI43" s="177"/>
      <c r="BJ43" s="177"/>
      <c r="BK43" s="177"/>
      <c r="BL43" s="177"/>
      <c r="BM43" s="177"/>
      <c r="BN43" s="177"/>
      <c r="BO43" s="177"/>
      <c r="BP43" s="177"/>
      <c r="BQ43" s="177"/>
      <c r="BR43" s="177"/>
      <c r="BS43" s="177"/>
      <c r="BT43" s="177"/>
      <c r="BU43" s="177"/>
      <c r="BV43" s="177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</row>
    <row r="44" spans="1:108" s="105" customFormat="1" ht="45.75" customHeight="1" x14ac:dyDescent="0.2">
      <c r="A44" s="176" t="s">
        <v>313</v>
      </c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176"/>
      <c r="BB44" s="176"/>
      <c r="BC44" s="176"/>
      <c r="BD44" s="176"/>
      <c r="BE44" s="176"/>
      <c r="BF44" s="176"/>
      <c r="BG44" s="176"/>
      <c r="BH44" s="176"/>
      <c r="BI44" s="176"/>
      <c r="BJ44" s="176"/>
      <c r="BK44" s="176"/>
      <c r="BL44" s="176"/>
      <c r="BM44" s="176"/>
      <c r="BN44" s="176"/>
      <c r="BO44" s="176"/>
      <c r="BP44" s="176"/>
      <c r="BQ44" s="176"/>
      <c r="BR44" s="176"/>
      <c r="BS44" s="176"/>
      <c r="BT44" s="176"/>
      <c r="BU44" s="176"/>
      <c r="BV44" s="176"/>
      <c r="BW44" s="176"/>
      <c r="BX44" s="176"/>
      <c r="BY44" s="176"/>
      <c r="BZ44" s="176"/>
      <c r="CA44" s="176"/>
      <c r="CB44" s="176"/>
      <c r="CC44" s="176"/>
      <c r="CD44" s="176"/>
      <c r="CE44" s="176"/>
      <c r="CF44" s="176"/>
      <c r="CG44" s="176"/>
      <c r="CH44" s="176"/>
      <c r="CI44" s="176"/>
      <c r="CJ44" s="176"/>
      <c r="CK44" s="176"/>
      <c r="CL44" s="176"/>
      <c r="CM44" s="176"/>
      <c r="CN44" s="176"/>
      <c r="CO44" s="176"/>
      <c r="CP44" s="176"/>
      <c r="CQ44" s="176"/>
      <c r="CR44" s="176"/>
      <c r="CS44" s="176"/>
      <c r="CT44" s="176"/>
      <c r="CU44" s="176"/>
      <c r="CV44" s="176"/>
      <c r="CW44" s="176"/>
      <c r="CX44" s="176"/>
      <c r="CY44" s="176"/>
      <c r="CZ44" s="176"/>
      <c r="DA44" s="176"/>
      <c r="DB44" s="176"/>
      <c r="DC44" s="176"/>
      <c r="DD44" s="176"/>
    </row>
    <row r="45" spans="1:108" s="105" customFormat="1" ht="15" customHeight="1" x14ac:dyDescent="0.2">
      <c r="A45" s="176" t="s">
        <v>314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  <c r="BA45" s="176"/>
      <c r="BB45" s="176"/>
      <c r="BC45" s="176"/>
      <c r="BD45" s="176"/>
      <c r="BE45" s="176"/>
      <c r="BF45" s="176"/>
      <c r="BG45" s="176"/>
      <c r="BH45" s="176"/>
      <c r="BI45" s="176"/>
      <c r="BJ45" s="176"/>
      <c r="BK45" s="176"/>
      <c r="BL45" s="176"/>
      <c r="BM45" s="176"/>
      <c r="BN45" s="176"/>
      <c r="BO45" s="176"/>
      <c r="BP45" s="176"/>
      <c r="BQ45" s="176"/>
      <c r="BR45" s="176"/>
      <c r="BS45" s="176"/>
      <c r="BT45" s="176"/>
      <c r="BU45" s="176"/>
      <c r="BV45" s="176"/>
      <c r="BW45" s="176"/>
      <c r="BX45" s="176"/>
      <c r="BY45" s="176"/>
      <c r="BZ45" s="176"/>
      <c r="CA45" s="176"/>
      <c r="CB45" s="176"/>
      <c r="CC45" s="176"/>
      <c r="CD45" s="176"/>
      <c r="CE45" s="176"/>
      <c r="CF45" s="176"/>
      <c r="CG45" s="176"/>
      <c r="CH45" s="176"/>
      <c r="CI45" s="176"/>
      <c r="CJ45" s="176"/>
      <c r="CK45" s="176"/>
      <c r="CL45" s="176"/>
      <c r="CM45" s="176"/>
      <c r="CN45" s="176"/>
      <c r="CO45" s="176"/>
      <c r="CP45" s="176"/>
      <c r="CQ45" s="176"/>
      <c r="CR45" s="176"/>
      <c r="CS45" s="176"/>
      <c r="CT45" s="176"/>
      <c r="CU45" s="176"/>
      <c r="CV45" s="176"/>
      <c r="CW45" s="176"/>
      <c r="CX45" s="176"/>
      <c r="CY45" s="176"/>
      <c r="CZ45" s="176"/>
      <c r="DA45" s="176"/>
      <c r="DB45" s="176"/>
      <c r="DC45" s="176"/>
      <c r="DD45" s="176"/>
    </row>
    <row r="46" spans="1:108" s="105" customFormat="1" ht="15" customHeight="1" x14ac:dyDescent="0.2">
      <c r="A46" s="176" t="s">
        <v>315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6"/>
      <c r="BC46" s="176"/>
      <c r="BD46" s="176"/>
      <c r="BE46" s="176"/>
      <c r="BF46" s="176"/>
      <c r="BG46" s="176"/>
      <c r="BH46" s="176"/>
      <c r="BI46" s="176"/>
      <c r="BJ46" s="176"/>
      <c r="BK46" s="176"/>
      <c r="BL46" s="176"/>
      <c r="BM46" s="176"/>
      <c r="BN46" s="176"/>
      <c r="BO46" s="176"/>
      <c r="BP46" s="176"/>
      <c r="BQ46" s="176"/>
      <c r="BR46" s="176"/>
      <c r="BS46" s="176"/>
      <c r="BT46" s="176"/>
      <c r="BU46" s="176"/>
      <c r="BV46" s="176"/>
      <c r="BW46" s="176"/>
      <c r="BX46" s="176"/>
      <c r="BY46" s="176"/>
      <c r="BZ46" s="176"/>
      <c r="CA46" s="176"/>
      <c r="CB46" s="176"/>
      <c r="CC46" s="176"/>
      <c r="CD46" s="176"/>
      <c r="CE46" s="176"/>
      <c r="CF46" s="176"/>
      <c r="CG46" s="176"/>
      <c r="CH46" s="176"/>
      <c r="CI46" s="176"/>
      <c r="CJ46" s="176"/>
      <c r="CK46" s="176"/>
      <c r="CL46" s="176"/>
      <c r="CM46" s="176"/>
      <c r="CN46" s="176"/>
      <c r="CO46" s="176"/>
      <c r="CP46" s="176"/>
      <c r="CQ46" s="176"/>
      <c r="CR46" s="176"/>
      <c r="CS46" s="176"/>
      <c r="CT46" s="176"/>
      <c r="CU46" s="176"/>
      <c r="CV46" s="176"/>
      <c r="CW46" s="176"/>
      <c r="CX46" s="176"/>
      <c r="CY46" s="176"/>
      <c r="CZ46" s="176"/>
      <c r="DA46" s="176"/>
      <c r="DB46" s="176"/>
      <c r="DC46" s="176"/>
      <c r="DD46" s="176"/>
    </row>
    <row r="47" spans="1:108" s="105" customFormat="1" ht="15" customHeight="1" x14ac:dyDescent="0.2">
      <c r="A47" s="176" t="s">
        <v>332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176"/>
      <c r="BB47" s="176"/>
      <c r="BC47" s="176"/>
      <c r="BD47" s="176"/>
      <c r="BE47" s="176"/>
      <c r="BF47" s="176"/>
      <c r="BG47" s="176"/>
      <c r="BH47" s="176"/>
      <c r="BI47" s="176"/>
      <c r="BJ47" s="176"/>
      <c r="BK47" s="176"/>
      <c r="BL47" s="176"/>
      <c r="BM47" s="176"/>
      <c r="BN47" s="176"/>
      <c r="BO47" s="176"/>
      <c r="BP47" s="176"/>
      <c r="BQ47" s="176"/>
      <c r="BR47" s="176"/>
      <c r="BS47" s="176"/>
      <c r="BT47" s="176"/>
      <c r="BU47" s="176"/>
      <c r="BV47" s="176"/>
      <c r="BW47" s="176"/>
      <c r="BX47" s="176"/>
      <c r="BY47" s="176"/>
      <c r="BZ47" s="176"/>
      <c r="CA47" s="176"/>
      <c r="CB47" s="176"/>
      <c r="CC47" s="176"/>
      <c r="CD47" s="176"/>
      <c r="CE47" s="176"/>
      <c r="CF47" s="176"/>
      <c r="CG47" s="176"/>
      <c r="CH47" s="176"/>
      <c r="CI47" s="176"/>
      <c r="CJ47" s="176"/>
      <c r="CK47" s="176"/>
      <c r="CL47" s="176"/>
      <c r="CM47" s="176"/>
      <c r="CN47" s="176"/>
      <c r="CO47" s="176"/>
      <c r="CP47" s="176"/>
      <c r="CQ47" s="176"/>
      <c r="CR47" s="176"/>
      <c r="CS47" s="176"/>
      <c r="CT47" s="176"/>
      <c r="CU47" s="176"/>
      <c r="CV47" s="176"/>
      <c r="CW47" s="176"/>
      <c r="CX47" s="176"/>
      <c r="CY47" s="176"/>
      <c r="CZ47" s="176"/>
      <c r="DA47" s="176"/>
      <c r="DB47" s="176"/>
      <c r="DC47" s="176"/>
      <c r="DD47" s="176"/>
    </row>
    <row r="48" spans="1:108" s="105" customFormat="1" ht="15" customHeight="1" x14ac:dyDescent="0.2">
      <c r="A48" s="176" t="s">
        <v>316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  <c r="BA48" s="176"/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6"/>
      <c r="BN48" s="176"/>
      <c r="BO48" s="176"/>
      <c r="BP48" s="176"/>
      <c r="BQ48" s="176"/>
      <c r="BR48" s="176"/>
      <c r="BS48" s="176"/>
      <c r="BT48" s="176"/>
      <c r="BU48" s="176"/>
      <c r="BV48" s="176"/>
      <c r="BW48" s="176"/>
      <c r="BX48" s="176"/>
      <c r="BY48" s="176"/>
      <c r="BZ48" s="176"/>
      <c r="CA48" s="176"/>
      <c r="CB48" s="176"/>
      <c r="CC48" s="176"/>
      <c r="CD48" s="176"/>
      <c r="CE48" s="176"/>
      <c r="CF48" s="176"/>
      <c r="CG48" s="176"/>
      <c r="CH48" s="176"/>
      <c r="CI48" s="176"/>
      <c r="CJ48" s="176"/>
      <c r="CK48" s="176"/>
      <c r="CL48" s="176"/>
      <c r="CM48" s="176"/>
      <c r="CN48" s="176"/>
      <c r="CO48" s="176"/>
      <c r="CP48" s="176"/>
      <c r="CQ48" s="176"/>
      <c r="CR48" s="176"/>
      <c r="CS48" s="176"/>
      <c r="CT48" s="176"/>
      <c r="CU48" s="176"/>
      <c r="CV48" s="176"/>
      <c r="CW48" s="176"/>
      <c r="CX48" s="176"/>
      <c r="CY48" s="176"/>
      <c r="CZ48" s="176"/>
      <c r="DA48" s="176"/>
      <c r="DB48" s="176"/>
      <c r="DC48" s="176"/>
      <c r="DD48" s="176"/>
    </row>
    <row r="49" spans="1:108" ht="15" customHeight="1" x14ac:dyDescent="0.2">
      <c r="A49" s="176" t="s">
        <v>317</v>
      </c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  <c r="BA49" s="176"/>
      <c r="BB49" s="176"/>
      <c r="BC49" s="176"/>
      <c r="BD49" s="176"/>
      <c r="BE49" s="176"/>
      <c r="BF49" s="176"/>
      <c r="BG49" s="176"/>
      <c r="BH49" s="176"/>
      <c r="BI49" s="176"/>
      <c r="BJ49" s="176"/>
      <c r="BK49" s="176"/>
      <c r="BL49" s="176"/>
      <c r="BM49" s="176"/>
      <c r="BN49" s="176"/>
      <c r="BO49" s="176"/>
      <c r="BP49" s="176"/>
      <c r="BQ49" s="176"/>
      <c r="BR49" s="176"/>
      <c r="BS49" s="176"/>
      <c r="BT49" s="176"/>
      <c r="BU49" s="176"/>
      <c r="BV49" s="176"/>
      <c r="BW49" s="176"/>
      <c r="BX49" s="176"/>
      <c r="BY49" s="176"/>
      <c r="BZ49" s="176"/>
      <c r="CA49" s="176"/>
      <c r="CB49" s="176"/>
      <c r="CC49" s="176"/>
      <c r="CD49" s="176"/>
      <c r="CE49" s="176"/>
      <c r="CF49" s="176"/>
      <c r="CG49" s="176"/>
      <c r="CH49" s="176"/>
      <c r="CI49" s="176"/>
      <c r="CJ49" s="176"/>
      <c r="CK49" s="176"/>
      <c r="CL49" s="176"/>
      <c r="CM49" s="176"/>
      <c r="CN49" s="176"/>
      <c r="CO49" s="176"/>
      <c r="CP49" s="176"/>
      <c r="CQ49" s="176"/>
      <c r="CR49" s="176"/>
      <c r="CS49" s="176"/>
      <c r="CT49" s="176"/>
      <c r="CU49" s="176"/>
      <c r="CV49" s="176"/>
      <c r="CW49" s="176"/>
      <c r="CX49" s="176"/>
      <c r="CY49" s="176"/>
      <c r="CZ49" s="176"/>
      <c r="DA49" s="176"/>
      <c r="DB49" s="176"/>
      <c r="DC49" s="176"/>
      <c r="DD49" s="176"/>
    </row>
    <row r="50" spans="1:108" s="105" customFormat="1" ht="15" customHeight="1" x14ac:dyDescent="0.2">
      <c r="A50" s="176" t="s">
        <v>318</v>
      </c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176"/>
      <c r="BB50" s="176"/>
      <c r="BC50" s="176"/>
      <c r="BD50" s="176"/>
      <c r="BE50" s="176"/>
      <c r="BF50" s="176"/>
      <c r="BG50" s="176"/>
      <c r="BH50" s="176"/>
      <c r="BI50" s="176"/>
      <c r="BJ50" s="176"/>
      <c r="BK50" s="176"/>
      <c r="BL50" s="176"/>
      <c r="BM50" s="176"/>
      <c r="BN50" s="176"/>
      <c r="BO50" s="176"/>
      <c r="BP50" s="176"/>
      <c r="BQ50" s="176"/>
      <c r="BR50" s="176"/>
      <c r="BS50" s="176"/>
      <c r="BT50" s="176"/>
      <c r="BU50" s="176"/>
      <c r="BV50" s="176"/>
      <c r="BW50" s="176"/>
      <c r="BX50" s="176"/>
      <c r="BY50" s="176"/>
      <c r="BZ50" s="176"/>
      <c r="CA50" s="176"/>
      <c r="CB50" s="176"/>
      <c r="CC50" s="176"/>
      <c r="CD50" s="176"/>
      <c r="CE50" s="176"/>
      <c r="CF50" s="176"/>
      <c r="CG50" s="176"/>
      <c r="CH50" s="176"/>
      <c r="CI50" s="176"/>
      <c r="CJ50" s="176"/>
      <c r="CK50" s="176"/>
      <c r="CL50" s="176"/>
      <c r="CM50" s="176"/>
      <c r="CN50" s="176"/>
      <c r="CO50" s="176"/>
      <c r="CP50" s="176"/>
      <c r="CQ50" s="176"/>
      <c r="CR50" s="176"/>
      <c r="CS50" s="176"/>
      <c r="CT50" s="176"/>
      <c r="CU50" s="176"/>
      <c r="CV50" s="176"/>
      <c r="CW50" s="176"/>
      <c r="CX50" s="176"/>
      <c r="CY50" s="176"/>
      <c r="CZ50" s="176"/>
      <c r="DA50" s="176"/>
      <c r="DB50" s="176"/>
      <c r="DC50" s="176"/>
      <c r="DD50" s="176"/>
    </row>
    <row r="51" spans="1:108" s="105" customFormat="1" ht="15" customHeight="1" x14ac:dyDescent="0.2">
      <c r="A51" s="176" t="s">
        <v>319</v>
      </c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76"/>
      <c r="BB51" s="176"/>
      <c r="BC51" s="176"/>
      <c r="BD51" s="176"/>
      <c r="BE51" s="176"/>
      <c r="BF51" s="176"/>
      <c r="BG51" s="176"/>
      <c r="BH51" s="176"/>
      <c r="BI51" s="176"/>
      <c r="BJ51" s="176"/>
      <c r="BK51" s="176"/>
      <c r="BL51" s="176"/>
      <c r="BM51" s="176"/>
      <c r="BN51" s="176"/>
      <c r="BO51" s="176"/>
      <c r="BP51" s="176"/>
      <c r="BQ51" s="176"/>
      <c r="BR51" s="176"/>
      <c r="BS51" s="176"/>
      <c r="BT51" s="176"/>
      <c r="BU51" s="176"/>
      <c r="BV51" s="176"/>
      <c r="BW51" s="176"/>
      <c r="BX51" s="176"/>
      <c r="BY51" s="176"/>
      <c r="BZ51" s="176"/>
      <c r="CA51" s="176"/>
      <c r="CB51" s="176"/>
      <c r="CC51" s="176"/>
      <c r="CD51" s="176"/>
      <c r="CE51" s="176"/>
      <c r="CF51" s="176"/>
      <c r="CG51" s="176"/>
      <c r="CH51" s="176"/>
      <c r="CI51" s="176"/>
      <c r="CJ51" s="176"/>
      <c r="CK51" s="176"/>
      <c r="CL51" s="176"/>
      <c r="CM51" s="176"/>
      <c r="CN51" s="176"/>
      <c r="CO51" s="176"/>
      <c r="CP51" s="176"/>
      <c r="CQ51" s="176"/>
      <c r="CR51" s="176"/>
      <c r="CS51" s="176"/>
      <c r="CT51" s="176"/>
      <c r="CU51" s="176"/>
      <c r="CV51" s="176"/>
      <c r="CW51" s="176"/>
      <c r="CX51" s="176"/>
      <c r="CY51" s="176"/>
      <c r="CZ51" s="176"/>
      <c r="DA51" s="176"/>
      <c r="DB51" s="176"/>
      <c r="DC51" s="176"/>
      <c r="DD51" s="176"/>
    </row>
    <row r="52" spans="1:108" s="105" customFormat="1" ht="15" customHeight="1" x14ac:dyDescent="0.2">
      <c r="A52" s="176" t="s">
        <v>320</v>
      </c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  <c r="AL52" s="176"/>
      <c r="AM52" s="176"/>
      <c r="AN52" s="176"/>
      <c r="AO52" s="176"/>
      <c r="AP52" s="176"/>
      <c r="AQ52" s="176"/>
      <c r="AR52" s="176"/>
      <c r="AS52" s="176"/>
      <c r="AT52" s="176"/>
      <c r="AU52" s="176"/>
      <c r="AV52" s="176"/>
      <c r="AW52" s="176"/>
      <c r="AX52" s="176"/>
      <c r="AY52" s="176"/>
      <c r="AZ52" s="176"/>
      <c r="BA52" s="176"/>
      <c r="BB52" s="176"/>
      <c r="BC52" s="176"/>
      <c r="BD52" s="176"/>
      <c r="BE52" s="176"/>
      <c r="BF52" s="176"/>
      <c r="BG52" s="176"/>
      <c r="BH52" s="176"/>
      <c r="BI52" s="176"/>
      <c r="BJ52" s="176"/>
      <c r="BK52" s="176"/>
      <c r="BL52" s="176"/>
      <c r="BM52" s="176"/>
      <c r="BN52" s="176"/>
      <c r="BO52" s="176"/>
      <c r="BP52" s="176"/>
      <c r="BQ52" s="176"/>
      <c r="BR52" s="176"/>
      <c r="BS52" s="176"/>
      <c r="BT52" s="176"/>
      <c r="BU52" s="176"/>
      <c r="BV52" s="176"/>
      <c r="BW52" s="176"/>
      <c r="BX52" s="176"/>
      <c r="BY52" s="176"/>
      <c r="BZ52" s="176"/>
      <c r="CA52" s="176"/>
      <c r="CB52" s="176"/>
      <c r="CC52" s="176"/>
      <c r="CD52" s="176"/>
      <c r="CE52" s="176"/>
      <c r="CF52" s="176"/>
      <c r="CG52" s="176"/>
      <c r="CH52" s="176"/>
      <c r="CI52" s="176"/>
      <c r="CJ52" s="176"/>
      <c r="CK52" s="176"/>
      <c r="CL52" s="176"/>
      <c r="CM52" s="176"/>
      <c r="CN52" s="176"/>
      <c r="CO52" s="176"/>
      <c r="CP52" s="176"/>
      <c r="CQ52" s="176"/>
      <c r="CR52" s="176"/>
      <c r="CS52" s="176"/>
      <c r="CT52" s="176"/>
      <c r="CU52" s="176"/>
      <c r="CV52" s="176"/>
      <c r="CW52" s="176"/>
      <c r="CX52" s="176"/>
      <c r="CY52" s="176"/>
      <c r="CZ52" s="176"/>
      <c r="DA52" s="176"/>
      <c r="DB52" s="176"/>
      <c r="DC52" s="176"/>
      <c r="DD52" s="176"/>
    </row>
    <row r="53" spans="1:108" s="105" customFormat="1" ht="15" customHeight="1" x14ac:dyDescent="0.2">
      <c r="A53" s="176" t="s">
        <v>321</v>
      </c>
      <c r="B53" s="176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  <c r="AL53" s="176"/>
      <c r="AM53" s="176"/>
      <c r="AN53" s="176"/>
      <c r="AO53" s="176"/>
      <c r="AP53" s="176"/>
      <c r="AQ53" s="176"/>
      <c r="AR53" s="176"/>
      <c r="AS53" s="176"/>
      <c r="AT53" s="176"/>
      <c r="AU53" s="176"/>
      <c r="AV53" s="176"/>
      <c r="AW53" s="176"/>
      <c r="AX53" s="176"/>
      <c r="AY53" s="176"/>
      <c r="AZ53" s="176"/>
      <c r="BA53" s="176"/>
      <c r="BB53" s="176"/>
      <c r="BC53" s="176"/>
      <c r="BD53" s="176"/>
      <c r="BE53" s="176"/>
      <c r="BF53" s="176"/>
      <c r="BG53" s="176"/>
      <c r="BH53" s="176"/>
      <c r="BI53" s="176"/>
      <c r="BJ53" s="176"/>
      <c r="BK53" s="176"/>
      <c r="BL53" s="176"/>
      <c r="BM53" s="176"/>
      <c r="BN53" s="176"/>
      <c r="BO53" s="176"/>
      <c r="BP53" s="176"/>
      <c r="BQ53" s="176"/>
      <c r="BR53" s="176"/>
      <c r="BS53" s="176"/>
      <c r="BT53" s="176"/>
      <c r="BU53" s="176"/>
      <c r="BV53" s="176"/>
      <c r="BW53" s="176"/>
      <c r="BX53" s="176"/>
      <c r="BY53" s="176"/>
      <c r="BZ53" s="176"/>
      <c r="CA53" s="176"/>
      <c r="CB53" s="176"/>
      <c r="CC53" s="176"/>
      <c r="CD53" s="176"/>
      <c r="CE53" s="176"/>
      <c r="CF53" s="176"/>
      <c r="CG53" s="176"/>
      <c r="CH53" s="176"/>
      <c r="CI53" s="176"/>
      <c r="CJ53" s="176"/>
      <c r="CK53" s="176"/>
      <c r="CL53" s="176"/>
      <c r="CM53" s="176"/>
      <c r="CN53" s="176"/>
      <c r="CO53" s="176"/>
      <c r="CP53" s="176"/>
      <c r="CQ53" s="176"/>
      <c r="CR53" s="176"/>
      <c r="CS53" s="176"/>
      <c r="CT53" s="176"/>
      <c r="CU53" s="176"/>
      <c r="CV53" s="176"/>
      <c r="CW53" s="176"/>
      <c r="CX53" s="176"/>
      <c r="CY53" s="176"/>
      <c r="CZ53" s="176"/>
      <c r="DA53" s="176"/>
      <c r="DB53" s="176"/>
      <c r="DC53" s="176"/>
      <c r="DD53" s="176"/>
    </row>
    <row r="54" spans="1:108" s="105" customFormat="1" ht="15" customHeight="1" x14ac:dyDescent="0.2">
      <c r="A54" s="176" t="s">
        <v>322</v>
      </c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  <c r="AL54" s="176"/>
      <c r="AM54" s="176"/>
      <c r="AN54" s="176"/>
      <c r="AO54" s="176"/>
      <c r="AP54" s="176"/>
      <c r="AQ54" s="176"/>
      <c r="AR54" s="176"/>
      <c r="AS54" s="176"/>
      <c r="AT54" s="176"/>
      <c r="AU54" s="176"/>
      <c r="AV54" s="176"/>
      <c r="AW54" s="176"/>
      <c r="AX54" s="176"/>
      <c r="AY54" s="176"/>
      <c r="AZ54" s="176"/>
      <c r="BA54" s="176"/>
      <c r="BB54" s="176"/>
      <c r="BC54" s="176"/>
      <c r="BD54" s="176"/>
      <c r="BE54" s="176"/>
      <c r="BF54" s="176"/>
      <c r="BG54" s="176"/>
      <c r="BH54" s="176"/>
      <c r="BI54" s="176"/>
      <c r="BJ54" s="176"/>
      <c r="BK54" s="176"/>
      <c r="BL54" s="176"/>
      <c r="BM54" s="176"/>
      <c r="BN54" s="176"/>
      <c r="BO54" s="176"/>
      <c r="BP54" s="176"/>
      <c r="BQ54" s="176"/>
      <c r="BR54" s="176"/>
      <c r="BS54" s="176"/>
      <c r="BT54" s="176"/>
      <c r="BU54" s="176"/>
      <c r="BV54" s="176"/>
      <c r="BW54" s="176"/>
      <c r="BX54" s="176"/>
      <c r="BY54" s="176"/>
      <c r="BZ54" s="176"/>
      <c r="CA54" s="176"/>
      <c r="CB54" s="176"/>
      <c r="CC54" s="176"/>
      <c r="CD54" s="176"/>
      <c r="CE54" s="176"/>
      <c r="CF54" s="176"/>
      <c r="CG54" s="176"/>
      <c r="CH54" s="176"/>
      <c r="CI54" s="176"/>
      <c r="CJ54" s="176"/>
      <c r="CK54" s="176"/>
      <c r="CL54" s="176"/>
      <c r="CM54" s="176"/>
      <c r="CN54" s="176"/>
      <c r="CO54" s="176"/>
      <c r="CP54" s="176"/>
      <c r="CQ54" s="176"/>
      <c r="CR54" s="176"/>
      <c r="CS54" s="176"/>
      <c r="CT54" s="176"/>
      <c r="CU54" s="176"/>
      <c r="CV54" s="176"/>
      <c r="CW54" s="176"/>
      <c r="CX54" s="176"/>
      <c r="CY54" s="176"/>
      <c r="CZ54" s="176"/>
      <c r="DA54" s="176"/>
      <c r="DB54" s="176"/>
      <c r="DC54" s="176"/>
      <c r="DD54" s="176"/>
    </row>
    <row r="55" spans="1:108" s="105" customFormat="1" ht="15" customHeight="1" x14ac:dyDescent="0.2">
      <c r="A55" s="176" t="s">
        <v>323</v>
      </c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176"/>
      <c r="AM55" s="176"/>
      <c r="AN55" s="176"/>
      <c r="AO55" s="176"/>
      <c r="AP55" s="176"/>
      <c r="AQ55" s="176"/>
      <c r="AR55" s="176"/>
      <c r="AS55" s="176"/>
      <c r="AT55" s="176"/>
      <c r="AU55" s="176"/>
      <c r="AV55" s="176"/>
      <c r="AW55" s="176"/>
      <c r="AX55" s="176"/>
      <c r="AY55" s="176"/>
      <c r="AZ55" s="176"/>
      <c r="BA55" s="176"/>
      <c r="BB55" s="176"/>
      <c r="BC55" s="176"/>
      <c r="BD55" s="176"/>
      <c r="BE55" s="176"/>
      <c r="BF55" s="176"/>
      <c r="BG55" s="176"/>
      <c r="BH55" s="176"/>
      <c r="BI55" s="176"/>
      <c r="BJ55" s="176"/>
      <c r="BK55" s="176"/>
      <c r="BL55" s="176"/>
      <c r="BM55" s="176"/>
      <c r="BN55" s="176"/>
      <c r="BO55" s="176"/>
      <c r="BP55" s="176"/>
      <c r="BQ55" s="176"/>
      <c r="BR55" s="176"/>
      <c r="BS55" s="176"/>
      <c r="BT55" s="176"/>
      <c r="BU55" s="176"/>
      <c r="BV55" s="176"/>
      <c r="BW55" s="176"/>
      <c r="BX55" s="176"/>
      <c r="BY55" s="176"/>
      <c r="BZ55" s="176"/>
      <c r="CA55" s="176"/>
      <c r="CB55" s="176"/>
      <c r="CC55" s="176"/>
      <c r="CD55" s="176"/>
      <c r="CE55" s="176"/>
      <c r="CF55" s="176"/>
      <c r="CG55" s="176"/>
      <c r="CH55" s="176"/>
      <c r="CI55" s="176"/>
      <c r="CJ55" s="176"/>
      <c r="CK55" s="176"/>
      <c r="CL55" s="176"/>
      <c r="CM55" s="176"/>
      <c r="CN55" s="176"/>
      <c r="CO55" s="176"/>
      <c r="CP55" s="176"/>
      <c r="CQ55" s="176"/>
      <c r="CR55" s="176"/>
      <c r="CS55" s="176"/>
      <c r="CT55" s="176"/>
      <c r="CU55" s="176"/>
      <c r="CV55" s="176"/>
      <c r="CW55" s="176"/>
      <c r="CX55" s="176"/>
      <c r="CY55" s="176"/>
      <c r="CZ55" s="176"/>
      <c r="DA55" s="176"/>
      <c r="DB55" s="176"/>
      <c r="DC55" s="176"/>
      <c r="DD55" s="176"/>
    </row>
    <row r="56" spans="1:108" s="105" customFormat="1" ht="15" customHeight="1" x14ac:dyDescent="0.2">
      <c r="A56" s="176" t="s">
        <v>324</v>
      </c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6"/>
      <c r="AK56" s="176"/>
      <c r="AL56" s="176"/>
      <c r="AM56" s="176"/>
      <c r="AN56" s="176"/>
      <c r="AO56" s="176"/>
      <c r="AP56" s="176"/>
      <c r="AQ56" s="176"/>
      <c r="AR56" s="176"/>
      <c r="AS56" s="176"/>
      <c r="AT56" s="176"/>
      <c r="AU56" s="176"/>
      <c r="AV56" s="176"/>
      <c r="AW56" s="176"/>
      <c r="AX56" s="176"/>
      <c r="AY56" s="176"/>
      <c r="AZ56" s="176"/>
      <c r="BA56" s="176"/>
      <c r="BB56" s="176"/>
      <c r="BC56" s="176"/>
      <c r="BD56" s="176"/>
      <c r="BE56" s="176"/>
      <c r="BF56" s="176"/>
      <c r="BG56" s="176"/>
      <c r="BH56" s="176"/>
      <c r="BI56" s="176"/>
      <c r="BJ56" s="176"/>
      <c r="BK56" s="176"/>
      <c r="BL56" s="176"/>
      <c r="BM56" s="176"/>
      <c r="BN56" s="176"/>
      <c r="BO56" s="176"/>
      <c r="BP56" s="176"/>
      <c r="BQ56" s="176"/>
      <c r="BR56" s="176"/>
      <c r="BS56" s="176"/>
      <c r="BT56" s="176"/>
      <c r="BU56" s="176"/>
      <c r="BV56" s="176"/>
      <c r="BW56" s="176"/>
      <c r="BX56" s="176"/>
      <c r="BY56" s="176"/>
      <c r="BZ56" s="176"/>
      <c r="CA56" s="176"/>
      <c r="CB56" s="176"/>
      <c r="CC56" s="176"/>
      <c r="CD56" s="176"/>
      <c r="CE56" s="176"/>
      <c r="CF56" s="176"/>
      <c r="CG56" s="176"/>
      <c r="CH56" s="176"/>
      <c r="CI56" s="176"/>
      <c r="CJ56" s="176"/>
      <c r="CK56" s="176"/>
      <c r="CL56" s="176"/>
      <c r="CM56" s="176"/>
      <c r="CN56" s="176"/>
      <c r="CO56" s="176"/>
      <c r="CP56" s="176"/>
      <c r="CQ56" s="176"/>
      <c r="CR56" s="176"/>
      <c r="CS56" s="176"/>
      <c r="CT56" s="176"/>
      <c r="CU56" s="176"/>
      <c r="CV56" s="176"/>
      <c r="CW56" s="176"/>
      <c r="CX56" s="176"/>
      <c r="CY56" s="176"/>
      <c r="CZ56" s="176"/>
      <c r="DA56" s="176"/>
      <c r="DB56" s="176"/>
      <c r="DC56" s="176"/>
      <c r="DD56" s="176"/>
    </row>
    <row r="57" spans="1:108" s="105" customFormat="1" ht="15" customHeight="1" x14ac:dyDescent="0.2">
      <c r="A57" s="176" t="s">
        <v>333</v>
      </c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  <c r="AL57" s="176"/>
      <c r="AM57" s="176"/>
      <c r="AN57" s="176"/>
      <c r="AO57" s="176"/>
      <c r="AP57" s="176"/>
      <c r="AQ57" s="176"/>
      <c r="AR57" s="176"/>
      <c r="AS57" s="176"/>
      <c r="AT57" s="176"/>
      <c r="AU57" s="176"/>
      <c r="AV57" s="176"/>
      <c r="AW57" s="176"/>
      <c r="AX57" s="176"/>
      <c r="AY57" s="176"/>
      <c r="AZ57" s="176"/>
      <c r="BA57" s="176"/>
      <c r="BB57" s="176"/>
      <c r="BC57" s="176"/>
      <c r="BD57" s="176"/>
      <c r="BE57" s="176"/>
      <c r="BF57" s="176"/>
      <c r="BG57" s="176"/>
      <c r="BH57" s="176"/>
      <c r="BI57" s="176"/>
      <c r="BJ57" s="176"/>
      <c r="BK57" s="176"/>
      <c r="BL57" s="176"/>
      <c r="BM57" s="176"/>
      <c r="BN57" s="176"/>
      <c r="BO57" s="176"/>
      <c r="BP57" s="176"/>
      <c r="BQ57" s="176"/>
      <c r="BR57" s="176"/>
      <c r="BS57" s="176"/>
      <c r="BT57" s="176"/>
      <c r="BU57" s="176"/>
      <c r="BV57" s="176"/>
      <c r="BW57" s="176"/>
      <c r="BX57" s="176"/>
      <c r="BY57" s="176"/>
      <c r="BZ57" s="176"/>
      <c r="CA57" s="176"/>
      <c r="CB57" s="176"/>
      <c r="CC57" s="176"/>
      <c r="CD57" s="176"/>
      <c r="CE57" s="176"/>
      <c r="CF57" s="176"/>
      <c r="CG57" s="176"/>
      <c r="CH57" s="176"/>
      <c r="CI57" s="176"/>
      <c r="CJ57" s="176"/>
      <c r="CK57" s="176"/>
      <c r="CL57" s="176"/>
      <c r="CM57" s="176"/>
      <c r="CN57" s="176"/>
      <c r="CO57" s="176"/>
      <c r="CP57" s="176"/>
      <c r="CQ57" s="176"/>
      <c r="CR57" s="176"/>
      <c r="CS57" s="176"/>
      <c r="CT57" s="176"/>
      <c r="CU57" s="176"/>
      <c r="CV57" s="176"/>
      <c r="CW57" s="176"/>
      <c r="CX57" s="176"/>
      <c r="CY57" s="176"/>
      <c r="CZ57" s="176"/>
      <c r="DA57" s="176"/>
      <c r="DB57" s="176"/>
      <c r="DC57" s="176"/>
      <c r="DD57" s="176"/>
    </row>
    <row r="58" spans="1:108" s="105" customFormat="1" ht="15" customHeight="1" x14ac:dyDescent="0.2">
      <c r="A58" s="176" t="s">
        <v>325</v>
      </c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76"/>
      <c r="AN58" s="176"/>
      <c r="AO58" s="176"/>
      <c r="AP58" s="176"/>
      <c r="AQ58" s="176"/>
      <c r="AR58" s="176"/>
      <c r="AS58" s="176"/>
      <c r="AT58" s="176"/>
      <c r="AU58" s="176"/>
      <c r="AV58" s="176"/>
      <c r="AW58" s="176"/>
      <c r="AX58" s="176"/>
      <c r="AY58" s="176"/>
      <c r="AZ58" s="176"/>
      <c r="BA58" s="176"/>
      <c r="BB58" s="176"/>
      <c r="BC58" s="176"/>
      <c r="BD58" s="176"/>
      <c r="BE58" s="176"/>
      <c r="BF58" s="176"/>
      <c r="BG58" s="176"/>
      <c r="BH58" s="176"/>
      <c r="BI58" s="176"/>
      <c r="BJ58" s="176"/>
      <c r="BK58" s="176"/>
      <c r="BL58" s="176"/>
      <c r="BM58" s="176"/>
      <c r="BN58" s="176"/>
      <c r="BO58" s="176"/>
      <c r="BP58" s="176"/>
      <c r="BQ58" s="176"/>
      <c r="BR58" s="176"/>
      <c r="BS58" s="176"/>
      <c r="BT58" s="176"/>
      <c r="BU58" s="176"/>
      <c r="BV58" s="176"/>
      <c r="BW58" s="176"/>
      <c r="BX58" s="176"/>
      <c r="BY58" s="176"/>
      <c r="BZ58" s="176"/>
      <c r="CA58" s="176"/>
      <c r="CB58" s="176"/>
      <c r="CC58" s="176"/>
      <c r="CD58" s="176"/>
      <c r="CE58" s="176"/>
      <c r="CF58" s="176"/>
      <c r="CG58" s="176"/>
      <c r="CH58" s="176"/>
      <c r="CI58" s="176"/>
      <c r="CJ58" s="176"/>
      <c r="CK58" s="176"/>
      <c r="CL58" s="176"/>
      <c r="CM58" s="176"/>
      <c r="CN58" s="176"/>
      <c r="CO58" s="176"/>
      <c r="CP58" s="176"/>
      <c r="CQ58" s="176"/>
      <c r="CR58" s="176"/>
      <c r="CS58" s="176"/>
      <c r="CT58" s="176"/>
      <c r="CU58" s="176"/>
      <c r="CV58" s="176"/>
      <c r="CW58" s="176"/>
      <c r="CX58" s="176"/>
      <c r="CY58" s="176"/>
      <c r="CZ58" s="176"/>
      <c r="DA58" s="176"/>
      <c r="DB58" s="176"/>
      <c r="DC58" s="176"/>
      <c r="DD58" s="176"/>
    </row>
    <row r="59" spans="1:108" s="105" customFormat="1" ht="15" customHeight="1" x14ac:dyDescent="0.2">
      <c r="A59" s="176" t="s">
        <v>326</v>
      </c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  <c r="AM59" s="176"/>
      <c r="AN59" s="176"/>
      <c r="AO59" s="176"/>
      <c r="AP59" s="176"/>
      <c r="AQ59" s="176"/>
      <c r="AR59" s="176"/>
      <c r="AS59" s="176"/>
      <c r="AT59" s="176"/>
      <c r="AU59" s="176"/>
      <c r="AV59" s="176"/>
      <c r="AW59" s="176"/>
      <c r="AX59" s="176"/>
      <c r="AY59" s="176"/>
      <c r="AZ59" s="176"/>
      <c r="BA59" s="176"/>
      <c r="BB59" s="176"/>
      <c r="BC59" s="176"/>
      <c r="BD59" s="176"/>
      <c r="BE59" s="176"/>
      <c r="BF59" s="176"/>
      <c r="BG59" s="176"/>
      <c r="BH59" s="176"/>
      <c r="BI59" s="176"/>
      <c r="BJ59" s="176"/>
      <c r="BK59" s="176"/>
      <c r="BL59" s="176"/>
      <c r="BM59" s="176"/>
      <c r="BN59" s="176"/>
      <c r="BO59" s="176"/>
      <c r="BP59" s="176"/>
      <c r="BQ59" s="176"/>
      <c r="BR59" s="176"/>
      <c r="BS59" s="176"/>
      <c r="BT59" s="176"/>
      <c r="BU59" s="176"/>
      <c r="BV59" s="176"/>
      <c r="BW59" s="176"/>
      <c r="BX59" s="176"/>
      <c r="BY59" s="176"/>
      <c r="BZ59" s="176"/>
      <c r="CA59" s="176"/>
      <c r="CB59" s="176"/>
      <c r="CC59" s="176"/>
      <c r="CD59" s="176"/>
      <c r="CE59" s="176"/>
      <c r="CF59" s="176"/>
      <c r="CG59" s="176"/>
      <c r="CH59" s="176"/>
      <c r="CI59" s="176"/>
      <c r="CJ59" s="176"/>
      <c r="CK59" s="176"/>
      <c r="CL59" s="176"/>
      <c r="CM59" s="176"/>
      <c r="CN59" s="176"/>
      <c r="CO59" s="176"/>
      <c r="CP59" s="176"/>
      <c r="CQ59" s="176"/>
      <c r="CR59" s="176"/>
      <c r="CS59" s="176"/>
      <c r="CT59" s="176"/>
      <c r="CU59" s="176"/>
      <c r="CV59" s="176"/>
      <c r="CW59" s="176"/>
      <c r="CX59" s="176"/>
      <c r="CY59" s="176"/>
      <c r="CZ59" s="176"/>
      <c r="DA59" s="176"/>
      <c r="DB59" s="176"/>
      <c r="DC59" s="176"/>
      <c r="DD59" s="176"/>
    </row>
    <row r="60" spans="1:108" s="105" customFormat="1" ht="15" customHeight="1" x14ac:dyDescent="0.2">
      <c r="A60" s="176" t="s">
        <v>327</v>
      </c>
      <c r="B60" s="176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  <c r="AM60" s="176"/>
      <c r="AN60" s="176"/>
      <c r="AO60" s="176"/>
      <c r="AP60" s="176"/>
      <c r="AQ60" s="176"/>
      <c r="AR60" s="176"/>
      <c r="AS60" s="176"/>
      <c r="AT60" s="176"/>
      <c r="AU60" s="176"/>
      <c r="AV60" s="176"/>
      <c r="AW60" s="176"/>
      <c r="AX60" s="176"/>
      <c r="AY60" s="176"/>
      <c r="AZ60" s="176"/>
      <c r="BA60" s="176"/>
      <c r="BB60" s="176"/>
      <c r="BC60" s="176"/>
      <c r="BD60" s="176"/>
      <c r="BE60" s="176"/>
      <c r="BF60" s="176"/>
      <c r="BG60" s="176"/>
      <c r="BH60" s="176"/>
      <c r="BI60" s="176"/>
      <c r="BJ60" s="176"/>
      <c r="BK60" s="176"/>
      <c r="BL60" s="176"/>
      <c r="BM60" s="176"/>
      <c r="BN60" s="176"/>
      <c r="BO60" s="176"/>
      <c r="BP60" s="176"/>
      <c r="BQ60" s="176"/>
      <c r="BR60" s="176"/>
      <c r="BS60" s="176"/>
      <c r="BT60" s="176"/>
      <c r="BU60" s="176"/>
      <c r="BV60" s="176"/>
      <c r="BW60" s="176"/>
      <c r="BX60" s="176"/>
      <c r="BY60" s="176"/>
      <c r="BZ60" s="176"/>
      <c r="CA60" s="176"/>
      <c r="CB60" s="176"/>
      <c r="CC60" s="176"/>
      <c r="CD60" s="176"/>
      <c r="CE60" s="176"/>
      <c r="CF60" s="176"/>
      <c r="CG60" s="176"/>
      <c r="CH60" s="176"/>
      <c r="CI60" s="176"/>
      <c r="CJ60" s="176"/>
      <c r="CK60" s="176"/>
      <c r="CL60" s="176"/>
      <c r="CM60" s="176"/>
      <c r="CN60" s="176"/>
      <c r="CO60" s="176"/>
      <c r="CP60" s="176"/>
      <c r="CQ60" s="176"/>
      <c r="CR60" s="176"/>
      <c r="CS60" s="176"/>
      <c r="CT60" s="176"/>
      <c r="CU60" s="176"/>
      <c r="CV60" s="176"/>
      <c r="CW60" s="176"/>
      <c r="CX60" s="176"/>
      <c r="CY60" s="176"/>
      <c r="CZ60" s="176"/>
      <c r="DA60" s="176"/>
      <c r="DB60" s="176"/>
      <c r="DC60" s="176"/>
      <c r="DD60" s="176"/>
    </row>
    <row r="61" spans="1:108" s="105" customFormat="1" ht="15" customHeight="1" x14ac:dyDescent="0.2">
      <c r="A61" s="176" t="s">
        <v>328</v>
      </c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6"/>
      <c r="AC61" s="176"/>
      <c r="AD61" s="176"/>
      <c r="AE61" s="176"/>
      <c r="AF61" s="176"/>
      <c r="AG61" s="176"/>
      <c r="AH61" s="176"/>
      <c r="AI61" s="176"/>
      <c r="AJ61" s="176"/>
      <c r="AK61" s="176"/>
      <c r="AL61" s="176"/>
      <c r="AM61" s="176"/>
      <c r="AN61" s="176"/>
      <c r="AO61" s="176"/>
      <c r="AP61" s="176"/>
      <c r="AQ61" s="176"/>
      <c r="AR61" s="176"/>
      <c r="AS61" s="176"/>
      <c r="AT61" s="176"/>
      <c r="AU61" s="176"/>
      <c r="AV61" s="176"/>
      <c r="AW61" s="176"/>
      <c r="AX61" s="176"/>
      <c r="AY61" s="176"/>
      <c r="AZ61" s="176"/>
      <c r="BA61" s="176"/>
      <c r="BB61" s="176"/>
      <c r="BC61" s="176"/>
      <c r="BD61" s="176"/>
      <c r="BE61" s="176"/>
      <c r="BF61" s="176"/>
      <c r="BG61" s="176"/>
      <c r="BH61" s="176"/>
      <c r="BI61" s="176"/>
      <c r="BJ61" s="176"/>
      <c r="BK61" s="176"/>
      <c r="BL61" s="176"/>
      <c r="BM61" s="176"/>
      <c r="BN61" s="176"/>
      <c r="BO61" s="176"/>
      <c r="BP61" s="176"/>
      <c r="BQ61" s="176"/>
      <c r="BR61" s="176"/>
      <c r="BS61" s="176"/>
      <c r="BT61" s="176"/>
      <c r="BU61" s="176"/>
      <c r="BV61" s="176"/>
      <c r="BW61" s="176"/>
      <c r="BX61" s="176"/>
      <c r="BY61" s="176"/>
      <c r="BZ61" s="176"/>
      <c r="CA61" s="176"/>
      <c r="CB61" s="176"/>
      <c r="CC61" s="176"/>
      <c r="CD61" s="176"/>
      <c r="CE61" s="176"/>
      <c r="CF61" s="176"/>
      <c r="CG61" s="176"/>
      <c r="CH61" s="176"/>
      <c r="CI61" s="176"/>
      <c r="CJ61" s="176"/>
      <c r="CK61" s="176"/>
      <c r="CL61" s="176"/>
      <c r="CM61" s="176"/>
      <c r="CN61" s="176"/>
      <c r="CO61" s="176"/>
      <c r="CP61" s="176"/>
      <c r="CQ61" s="176"/>
      <c r="CR61" s="176"/>
      <c r="CS61" s="176"/>
      <c r="CT61" s="176"/>
      <c r="CU61" s="176"/>
      <c r="CV61" s="176"/>
      <c r="CW61" s="176"/>
      <c r="CX61" s="176"/>
      <c r="CY61" s="176"/>
      <c r="CZ61" s="176"/>
      <c r="DA61" s="176"/>
      <c r="DB61" s="176"/>
      <c r="DC61" s="176"/>
      <c r="DD61" s="176"/>
    </row>
    <row r="62" spans="1:108" s="105" customFormat="1" ht="15" customHeight="1" x14ac:dyDescent="0.2">
      <c r="A62" s="176" t="s">
        <v>329</v>
      </c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6"/>
      <c r="AO62" s="176"/>
      <c r="AP62" s="176"/>
      <c r="AQ62" s="176"/>
      <c r="AR62" s="176"/>
      <c r="AS62" s="176"/>
      <c r="AT62" s="176"/>
      <c r="AU62" s="176"/>
      <c r="AV62" s="176"/>
      <c r="AW62" s="176"/>
      <c r="AX62" s="176"/>
      <c r="AY62" s="176"/>
      <c r="AZ62" s="176"/>
      <c r="BA62" s="176"/>
      <c r="BB62" s="176"/>
      <c r="BC62" s="176"/>
      <c r="BD62" s="176"/>
      <c r="BE62" s="176"/>
      <c r="BF62" s="176"/>
      <c r="BG62" s="176"/>
      <c r="BH62" s="176"/>
      <c r="BI62" s="176"/>
      <c r="BJ62" s="176"/>
      <c r="BK62" s="176"/>
      <c r="BL62" s="176"/>
      <c r="BM62" s="176"/>
      <c r="BN62" s="176"/>
      <c r="BO62" s="176"/>
      <c r="BP62" s="176"/>
      <c r="BQ62" s="176"/>
      <c r="BR62" s="176"/>
      <c r="BS62" s="176"/>
      <c r="BT62" s="176"/>
      <c r="BU62" s="176"/>
      <c r="BV62" s="176"/>
      <c r="BW62" s="176"/>
      <c r="BX62" s="176"/>
      <c r="BY62" s="176"/>
      <c r="BZ62" s="176"/>
      <c r="CA62" s="176"/>
      <c r="CB62" s="176"/>
      <c r="CC62" s="176"/>
      <c r="CD62" s="176"/>
      <c r="CE62" s="176"/>
      <c r="CF62" s="176"/>
      <c r="CG62" s="176"/>
      <c r="CH62" s="176"/>
      <c r="CI62" s="176"/>
      <c r="CJ62" s="176"/>
      <c r="CK62" s="176"/>
      <c r="CL62" s="176"/>
      <c r="CM62" s="176"/>
      <c r="CN62" s="176"/>
      <c r="CO62" s="176"/>
      <c r="CP62" s="176"/>
      <c r="CQ62" s="176"/>
      <c r="CR62" s="176"/>
      <c r="CS62" s="176"/>
      <c r="CT62" s="176"/>
      <c r="CU62" s="176"/>
      <c r="CV62" s="176"/>
      <c r="CW62" s="176"/>
      <c r="CX62" s="176"/>
      <c r="CY62" s="176"/>
      <c r="CZ62" s="176"/>
      <c r="DA62" s="176"/>
      <c r="DB62" s="176"/>
      <c r="DC62" s="176"/>
      <c r="DD62" s="176"/>
    </row>
    <row r="63" spans="1:108" s="105" customFormat="1" x14ac:dyDescent="0.2">
      <c r="A63" s="176" t="s">
        <v>330</v>
      </c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6"/>
      <c r="AO63" s="176"/>
      <c r="AP63" s="176"/>
      <c r="AQ63" s="176"/>
      <c r="AR63" s="176"/>
      <c r="AS63" s="176"/>
      <c r="AT63" s="176"/>
      <c r="AU63" s="176"/>
      <c r="AV63" s="176"/>
      <c r="AW63" s="176"/>
      <c r="AX63" s="176"/>
      <c r="AY63" s="176"/>
      <c r="AZ63" s="176"/>
      <c r="BA63" s="176"/>
      <c r="BB63" s="176"/>
      <c r="BC63" s="176"/>
      <c r="BD63" s="176"/>
      <c r="BE63" s="176"/>
      <c r="BF63" s="176"/>
      <c r="BG63" s="176"/>
      <c r="BH63" s="176"/>
      <c r="BI63" s="176"/>
      <c r="BJ63" s="176"/>
      <c r="BK63" s="176"/>
      <c r="BL63" s="176"/>
      <c r="BM63" s="176"/>
      <c r="BN63" s="176"/>
      <c r="BO63" s="176"/>
      <c r="BP63" s="176"/>
      <c r="BQ63" s="176"/>
      <c r="BR63" s="176"/>
      <c r="BS63" s="176"/>
      <c r="BT63" s="176"/>
      <c r="BU63" s="176"/>
      <c r="BV63" s="176"/>
      <c r="BW63" s="176"/>
      <c r="BX63" s="176"/>
      <c r="BY63" s="176"/>
      <c r="BZ63" s="176"/>
      <c r="CA63" s="176"/>
      <c r="CB63" s="176"/>
      <c r="CC63" s="176"/>
      <c r="CD63" s="176"/>
      <c r="CE63" s="176"/>
      <c r="CF63" s="176"/>
      <c r="CG63" s="176"/>
      <c r="CH63" s="176"/>
      <c r="CI63" s="176"/>
      <c r="CJ63" s="176"/>
      <c r="CK63" s="176"/>
      <c r="CL63" s="176"/>
      <c r="CM63" s="176"/>
      <c r="CN63" s="176"/>
      <c r="CO63" s="176"/>
      <c r="CP63" s="176"/>
      <c r="CQ63" s="176"/>
      <c r="CR63" s="176"/>
      <c r="CS63" s="176"/>
      <c r="CT63" s="176"/>
      <c r="CU63" s="176"/>
      <c r="CV63" s="176"/>
      <c r="CW63" s="176"/>
      <c r="CX63" s="176"/>
      <c r="CY63" s="176"/>
      <c r="CZ63" s="176"/>
      <c r="DA63" s="176"/>
      <c r="DB63" s="176"/>
      <c r="DC63" s="176"/>
      <c r="DD63" s="176"/>
    </row>
    <row r="64" spans="1:108" s="105" customFormat="1" x14ac:dyDescent="0.2">
      <c r="A64" s="176" t="s">
        <v>331</v>
      </c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6"/>
      <c r="AH64" s="176"/>
      <c r="AI64" s="176"/>
      <c r="AJ64" s="176"/>
      <c r="AK64" s="176"/>
      <c r="AL64" s="176"/>
      <c r="AM64" s="176"/>
      <c r="AN64" s="176"/>
      <c r="AO64" s="176"/>
      <c r="AP64" s="176"/>
      <c r="AQ64" s="176"/>
      <c r="AR64" s="176"/>
      <c r="AS64" s="176"/>
      <c r="AT64" s="176"/>
      <c r="AU64" s="176"/>
      <c r="AV64" s="176"/>
      <c r="AW64" s="176"/>
      <c r="AX64" s="176"/>
      <c r="AY64" s="176"/>
      <c r="AZ64" s="176"/>
      <c r="BA64" s="176"/>
      <c r="BB64" s="176"/>
      <c r="BC64" s="176"/>
      <c r="BD64" s="176"/>
      <c r="BE64" s="176"/>
      <c r="BF64" s="176"/>
      <c r="BG64" s="176"/>
      <c r="BH64" s="176"/>
      <c r="BI64" s="176"/>
      <c r="BJ64" s="176"/>
      <c r="BK64" s="176"/>
      <c r="BL64" s="176"/>
      <c r="BM64" s="176"/>
      <c r="BN64" s="176"/>
      <c r="BO64" s="176"/>
      <c r="BP64" s="176"/>
      <c r="BQ64" s="176"/>
      <c r="BR64" s="176"/>
      <c r="BS64" s="176"/>
      <c r="BT64" s="176"/>
      <c r="BU64" s="176"/>
      <c r="BV64" s="176"/>
      <c r="BW64" s="176"/>
      <c r="BX64" s="176"/>
      <c r="BY64" s="176"/>
      <c r="BZ64" s="176"/>
      <c r="CA64" s="176"/>
      <c r="CB64" s="176"/>
      <c r="CC64" s="176"/>
      <c r="CD64" s="176"/>
      <c r="CE64" s="176"/>
      <c r="CF64" s="176"/>
      <c r="CG64" s="176"/>
      <c r="CH64" s="176"/>
      <c r="CI64" s="176"/>
      <c r="CJ64" s="176"/>
      <c r="CK64" s="176"/>
      <c r="CL64" s="176"/>
      <c r="CM64" s="176"/>
      <c r="CN64" s="176"/>
      <c r="CO64" s="176"/>
      <c r="CP64" s="176"/>
      <c r="CQ64" s="176"/>
      <c r="CR64" s="176"/>
      <c r="CS64" s="176"/>
      <c r="CT64" s="176"/>
      <c r="CU64" s="176"/>
      <c r="CV64" s="176"/>
      <c r="CW64" s="176"/>
      <c r="CX64" s="176"/>
      <c r="CY64" s="176"/>
      <c r="CZ64" s="176"/>
      <c r="DA64" s="176"/>
      <c r="DB64" s="176"/>
      <c r="DC64" s="176"/>
      <c r="DD64" s="176"/>
    </row>
    <row r="65" spans="1:108" x14ac:dyDescent="0.2">
      <c r="A65" s="176"/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176"/>
      <c r="AJ65" s="176"/>
      <c r="AK65" s="176"/>
      <c r="AL65" s="176"/>
      <c r="AM65" s="176"/>
      <c r="AN65" s="176"/>
      <c r="AO65" s="176"/>
      <c r="AP65" s="176"/>
      <c r="AQ65" s="176"/>
      <c r="AR65" s="176"/>
      <c r="AS65" s="176"/>
      <c r="AT65" s="176"/>
      <c r="AU65" s="176"/>
      <c r="AV65" s="176"/>
      <c r="AW65" s="176"/>
      <c r="AX65" s="176"/>
      <c r="AY65" s="176"/>
      <c r="AZ65" s="176"/>
      <c r="BA65" s="176"/>
      <c r="BB65" s="176"/>
      <c r="BC65" s="176"/>
      <c r="BD65" s="176"/>
      <c r="BE65" s="176"/>
      <c r="BF65" s="176"/>
      <c r="BG65" s="176"/>
      <c r="BH65" s="176"/>
      <c r="BI65" s="176"/>
      <c r="BJ65" s="176"/>
      <c r="BK65" s="176"/>
      <c r="BL65" s="176"/>
      <c r="BM65" s="176"/>
      <c r="BN65" s="176"/>
      <c r="BO65" s="176"/>
      <c r="BP65" s="176"/>
      <c r="BQ65" s="176"/>
      <c r="BR65" s="176"/>
      <c r="BS65" s="176"/>
      <c r="BT65" s="176"/>
      <c r="BU65" s="176"/>
      <c r="BV65" s="176"/>
      <c r="BW65" s="176"/>
      <c r="BX65" s="176"/>
      <c r="BY65" s="176"/>
      <c r="BZ65" s="176"/>
      <c r="CA65" s="176"/>
      <c r="CB65" s="176"/>
      <c r="CC65" s="176"/>
      <c r="CD65" s="176"/>
      <c r="CE65" s="176"/>
      <c r="CF65" s="176"/>
      <c r="CG65" s="176"/>
      <c r="CH65" s="176"/>
      <c r="CI65" s="176"/>
      <c r="CJ65" s="176"/>
      <c r="CK65" s="176"/>
      <c r="CL65" s="176"/>
      <c r="CM65" s="176"/>
      <c r="CN65" s="176"/>
      <c r="CO65" s="176"/>
      <c r="CP65" s="176"/>
      <c r="CQ65" s="176"/>
      <c r="CR65" s="176"/>
      <c r="CS65" s="176"/>
      <c r="CT65" s="176"/>
      <c r="CU65" s="176"/>
      <c r="CV65" s="176"/>
      <c r="CW65" s="176"/>
      <c r="CX65" s="176"/>
      <c r="CY65" s="176"/>
      <c r="CZ65" s="176"/>
      <c r="DA65" s="176"/>
      <c r="DB65" s="176"/>
      <c r="DC65" s="176"/>
      <c r="DD65" s="176"/>
    </row>
  </sheetData>
  <mergeCells count="90">
    <mergeCell ref="CN14:CQ14"/>
    <mergeCell ref="CD20:CN20"/>
    <mergeCell ref="BE13:BX13"/>
    <mergeCell ref="BZ13:DD13"/>
    <mergeCell ref="BE9:DD9"/>
    <mergeCell ref="BE10:DD10"/>
    <mergeCell ref="BE11:DD11"/>
    <mergeCell ref="BE12:BX12"/>
    <mergeCell ref="BZ12:DD12"/>
    <mergeCell ref="BN14:BO14"/>
    <mergeCell ref="BP14:BS14"/>
    <mergeCell ref="BT14:BU14"/>
    <mergeCell ref="BV14:CJ14"/>
    <mergeCell ref="CK14:CM14"/>
    <mergeCell ref="A16:DD16"/>
    <mergeCell ref="CO18:DD18"/>
    <mergeCell ref="A65:DD65"/>
    <mergeCell ref="BY33:CB33"/>
    <mergeCell ref="CC33:CF33"/>
    <mergeCell ref="CG33:CJ33"/>
    <mergeCell ref="CO26:DD26"/>
    <mergeCell ref="CO27:DD27"/>
    <mergeCell ref="A28:AN28"/>
    <mergeCell ref="AO28:BY28"/>
    <mergeCell ref="CO28:DD28"/>
    <mergeCell ref="CB28:CN28"/>
    <mergeCell ref="DA33:DD33"/>
    <mergeCell ref="CW33:CZ33"/>
    <mergeCell ref="A33:BV33"/>
    <mergeCell ref="A37:AX37"/>
    <mergeCell ref="CB26:CN26"/>
    <mergeCell ref="A39:AX39"/>
    <mergeCell ref="A17:DD17"/>
    <mergeCell ref="CO21:DD21"/>
    <mergeCell ref="CO22:DD22"/>
    <mergeCell ref="AF23:BY24"/>
    <mergeCell ref="CO23:DD23"/>
    <mergeCell ref="CO24:DD24"/>
    <mergeCell ref="CO19:DD19"/>
    <mergeCell ref="AN20:AQ20"/>
    <mergeCell ref="AU20:BI20"/>
    <mergeCell ref="BJ20:BM20"/>
    <mergeCell ref="BN20:BP20"/>
    <mergeCell ref="CO20:DD20"/>
    <mergeCell ref="BE1:DD1"/>
    <mergeCell ref="BE2:DD2"/>
    <mergeCell ref="BE3:DD3"/>
    <mergeCell ref="BE4:DD4"/>
    <mergeCell ref="BE7:DD7"/>
    <mergeCell ref="BE5:DD5"/>
    <mergeCell ref="BE6:DD6"/>
    <mergeCell ref="CB25:CN25"/>
    <mergeCell ref="CB24:CN24"/>
    <mergeCell ref="CB23:CN23"/>
    <mergeCell ref="AO31:DD31"/>
    <mergeCell ref="A31:AN31"/>
    <mergeCell ref="A30:AN30"/>
    <mergeCell ref="AO30:DD30"/>
    <mergeCell ref="CO25:DD25"/>
    <mergeCell ref="CB27:CN27"/>
    <mergeCell ref="A43:BV43"/>
    <mergeCell ref="CK33:CN33"/>
    <mergeCell ref="CO33:CR33"/>
    <mergeCell ref="CS33:CV33"/>
    <mergeCell ref="A35:DD35"/>
    <mergeCell ref="A38:DD38"/>
    <mergeCell ref="A40:DD40"/>
    <mergeCell ref="A41:DD41"/>
    <mergeCell ref="A42:DD42"/>
    <mergeCell ref="A49:DD49"/>
    <mergeCell ref="A50:DD50"/>
    <mergeCell ref="A52:DD52"/>
    <mergeCell ref="A51:DD51"/>
    <mergeCell ref="A44:DD44"/>
    <mergeCell ref="A45:DD45"/>
    <mergeCell ref="A46:DD46"/>
    <mergeCell ref="A47:DD47"/>
    <mergeCell ref="A48:DD48"/>
    <mergeCell ref="A54:DD54"/>
    <mergeCell ref="A53:DD53"/>
    <mergeCell ref="A55:DD55"/>
    <mergeCell ref="A58:DD58"/>
    <mergeCell ref="A57:DD57"/>
    <mergeCell ref="A56:DD56"/>
    <mergeCell ref="A64:DD64"/>
    <mergeCell ref="A60:DD60"/>
    <mergeCell ref="A59:DD59"/>
    <mergeCell ref="A61:DD61"/>
    <mergeCell ref="A62:DD62"/>
    <mergeCell ref="A63:DD63"/>
  </mergeCells>
  <pageMargins left="0.70866141732283472" right="0.27559055118110237" top="0.41" bottom="0.39370078740157483" header="0.19685039370078741" footer="0.19685039370078741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73"/>
  <sheetViews>
    <sheetView view="pageBreakPreview" zoomScaleNormal="100" workbookViewId="0">
      <selection activeCell="BU66" sqref="BU66:DD66"/>
    </sheetView>
  </sheetViews>
  <sheetFormatPr defaultColWidth="0.85546875" defaultRowHeight="12.75" x14ac:dyDescent="0.2"/>
  <cols>
    <col min="1" max="16384" width="0.85546875" style="5"/>
  </cols>
  <sheetData>
    <row r="1" spans="1:108" ht="16.5" customHeight="1" x14ac:dyDescent="0.2">
      <c r="A1" s="179" t="s">
        <v>205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79"/>
      <c r="BW1" s="179"/>
      <c r="BX1" s="179"/>
      <c r="BY1" s="179"/>
      <c r="BZ1" s="179"/>
      <c r="CA1" s="179"/>
      <c r="CB1" s="179"/>
      <c r="CC1" s="179"/>
      <c r="CD1" s="179"/>
      <c r="CE1" s="179"/>
      <c r="CF1" s="179"/>
      <c r="CG1" s="179"/>
      <c r="CH1" s="179"/>
      <c r="CI1" s="179"/>
      <c r="CJ1" s="179"/>
      <c r="CK1" s="179"/>
      <c r="CL1" s="179"/>
      <c r="CM1" s="179"/>
      <c r="CN1" s="179"/>
      <c r="CO1" s="179"/>
      <c r="CP1" s="179"/>
      <c r="CQ1" s="179"/>
      <c r="CR1" s="179"/>
      <c r="CS1" s="179"/>
      <c r="CT1" s="179"/>
      <c r="CU1" s="179"/>
      <c r="CV1" s="179"/>
      <c r="CW1" s="179"/>
      <c r="CX1" s="179"/>
      <c r="CY1" s="179"/>
      <c r="CZ1" s="179"/>
      <c r="DA1" s="179"/>
      <c r="DB1" s="179"/>
      <c r="DC1" s="179"/>
      <c r="DD1" s="179"/>
    </row>
    <row r="2" spans="1:108" x14ac:dyDescent="0.2">
      <c r="A2" s="234" t="s">
        <v>206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4"/>
      <c r="BM2" s="234"/>
      <c r="BN2" s="234"/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Y2" s="234"/>
      <c r="BZ2" s="234"/>
      <c r="CA2" s="234"/>
      <c r="CB2" s="234"/>
      <c r="CC2" s="234"/>
      <c r="CD2" s="234"/>
      <c r="CE2" s="234"/>
      <c r="CF2" s="234"/>
      <c r="CG2" s="234"/>
      <c r="CH2" s="234"/>
      <c r="CI2" s="234"/>
      <c r="CJ2" s="234"/>
      <c r="CK2" s="234"/>
      <c r="CL2" s="234"/>
      <c r="CM2" s="234"/>
      <c r="CN2" s="234"/>
      <c r="CO2" s="234"/>
      <c r="CP2" s="234"/>
      <c r="CQ2" s="234"/>
      <c r="CR2" s="234"/>
      <c r="CS2" s="234"/>
      <c r="CT2" s="234"/>
      <c r="CU2" s="234"/>
      <c r="CV2" s="234"/>
      <c r="CW2" s="234"/>
      <c r="CX2" s="234"/>
      <c r="CY2" s="234"/>
      <c r="CZ2" s="234"/>
      <c r="DA2" s="234"/>
      <c r="DB2" s="234"/>
      <c r="DC2" s="234"/>
      <c r="DD2" s="234"/>
    </row>
    <row r="3" spans="1:108" x14ac:dyDescent="0.2">
      <c r="A3" s="234" t="s">
        <v>334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234"/>
      <c r="BG3" s="234"/>
      <c r="BH3" s="234"/>
      <c r="BI3" s="234"/>
      <c r="BJ3" s="234"/>
      <c r="BK3" s="234"/>
      <c r="BL3" s="234"/>
      <c r="BM3" s="234"/>
      <c r="BN3" s="234"/>
      <c r="BO3" s="234"/>
      <c r="BP3" s="234"/>
      <c r="BQ3" s="234"/>
      <c r="BR3" s="234"/>
      <c r="BS3" s="234"/>
      <c r="BT3" s="234"/>
      <c r="BU3" s="234"/>
      <c r="BV3" s="234"/>
      <c r="BW3" s="234"/>
      <c r="BX3" s="234"/>
      <c r="BY3" s="234"/>
      <c r="BZ3" s="234"/>
      <c r="CA3" s="234"/>
      <c r="CB3" s="234"/>
      <c r="CC3" s="234"/>
      <c r="CD3" s="234"/>
      <c r="CE3" s="234"/>
      <c r="CF3" s="234"/>
      <c r="CG3" s="234"/>
      <c r="CH3" s="234"/>
      <c r="CI3" s="234"/>
      <c r="CJ3" s="234"/>
      <c r="CK3" s="234"/>
      <c r="CL3" s="234"/>
      <c r="CM3" s="234"/>
      <c r="CN3" s="234"/>
      <c r="CO3" s="234"/>
      <c r="CP3" s="234"/>
      <c r="CQ3" s="234"/>
      <c r="CR3" s="234"/>
      <c r="CS3" s="234"/>
      <c r="CT3" s="234"/>
      <c r="CU3" s="234"/>
      <c r="CV3" s="234"/>
      <c r="CW3" s="234"/>
      <c r="CX3" s="234"/>
      <c r="CY3" s="234"/>
      <c r="CZ3" s="234"/>
      <c r="DA3" s="234"/>
      <c r="DB3" s="234"/>
      <c r="DC3" s="234"/>
      <c r="DD3" s="234"/>
    </row>
    <row r="4" spans="1:108" x14ac:dyDescent="0.2">
      <c r="A4" s="243" t="s">
        <v>87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3"/>
      <c r="BR4" s="243"/>
      <c r="BS4" s="243"/>
      <c r="BT4" s="243"/>
      <c r="BU4" s="243"/>
      <c r="BV4" s="243"/>
      <c r="BW4" s="243"/>
      <c r="BX4" s="243"/>
      <c r="BY4" s="243"/>
      <c r="BZ4" s="243"/>
      <c r="CA4" s="243"/>
      <c r="CB4" s="243"/>
      <c r="CC4" s="243"/>
      <c r="CD4" s="243"/>
      <c r="CE4" s="243"/>
      <c r="CF4" s="243"/>
      <c r="CG4" s="243"/>
      <c r="CH4" s="243"/>
      <c r="CI4" s="243"/>
      <c r="CJ4" s="243"/>
      <c r="CK4" s="243"/>
      <c r="CL4" s="243"/>
      <c r="CM4" s="243"/>
      <c r="CN4" s="243"/>
      <c r="CO4" s="243"/>
      <c r="CP4" s="243"/>
      <c r="CQ4" s="243"/>
      <c r="CR4" s="243"/>
      <c r="CS4" s="243"/>
      <c r="CT4" s="243"/>
      <c r="CU4" s="243"/>
      <c r="CV4" s="243"/>
      <c r="CW4" s="243"/>
      <c r="CX4" s="243"/>
      <c r="CY4" s="243"/>
      <c r="CZ4" s="243"/>
      <c r="DA4" s="243"/>
      <c r="DB4" s="243"/>
      <c r="DC4" s="243"/>
      <c r="DD4" s="243"/>
    </row>
    <row r="5" spans="1:108" ht="3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</row>
    <row r="6" spans="1:108" ht="15" customHeight="1" x14ac:dyDescent="0.2">
      <c r="A6" s="237" t="s">
        <v>0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238"/>
      <c r="BF6" s="238"/>
      <c r="BG6" s="238"/>
      <c r="BH6" s="238"/>
      <c r="BI6" s="238"/>
      <c r="BJ6" s="238"/>
      <c r="BK6" s="238"/>
      <c r="BL6" s="238"/>
      <c r="BM6" s="238"/>
      <c r="BN6" s="238"/>
      <c r="BO6" s="238"/>
      <c r="BP6" s="238"/>
      <c r="BQ6" s="238"/>
      <c r="BR6" s="238"/>
      <c r="BS6" s="238"/>
      <c r="BT6" s="239"/>
      <c r="BU6" s="237" t="s">
        <v>86</v>
      </c>
      <c r="BV6" s="238"/>
      <c r="BW6" s="238"/>
      <c r="BX6" s="238"/>
      <c r="BY6" s="238"/>
      <c r="BZ6" s="238"/>
      <c r="CA6" s="238"/>
      <c r="CB6" s="238"/>
      <c r="CC6" s="238"/>
      <c r="CD6" s="238"/>
      <c r="CE6" s="238"/>
      <c r="CF6" s="238"/>
      <c r="CG6" s="238"/>
      <c r="CH6" s="238"/>
      <c r="CI6" s="238"/>
      <c r="CJ6" s="238"/>
      <c r="CK6" s="238"/>
      <c r="CL6" s="238"/>
      <c r="CM6" s="238"/>
      <c r="CN6" s="238"/>
      <c r="CO6" s="238"/>
      <c r="CP6" s="238"/>
      <c r="CQ6" s="238"/>
      <c r="CR6" s="238"/>
      <c r="CS6" s="238"/>
      <c r="CT6" s="238"/>
      <c r="CU6" s="238"/>
      <c r="CV6" s="238"/>
      <c r="CW6" s="238"/>
      <c r="CX6" s="238"/>
      <c r="CY6" s="238"/>
      <c r="CZ6" s="238"/>
      <c r="DA6" s="238"/>
      <c r="DB6" s="238"/>
      <c r="DC6" s="238"/>
      <c r="DD6" s="239"/>
    </row>
    <row r="7" spans="1:108" s="10" customFormat="1" ht="15" customHeight="1" x14ac:dyDescent="0.2">
      <c r="A7" s="62"/>
      <c r="B7" s="228" t="s">
        <v>81</v>
      </c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228"/>
      <c r="AT7" s="228"/>
      <c r="AU7" s="228"/>
      <c r="AV7" s="228"/>
      <c r="AW7" s="228"/>
      <c r="AX7" s="228"/>
      <c r="AY7" s="228"/>
      <c r="AZ7" s="228"/>
      <c r="BA7" s="228"/>
      <c r="BB7" s="228"/>
      <c r="BC7" s="228"/>
      <c r="BD7" s="228"/>
      <c r="BE7" s="228"/>
      <c r="BF7" s="228"/>
      <c r="BG7" s="228"/>
      <c r="BH7" s="228"/>
      <c r="BI7" s="228"/>
      <c r="BJ7" s="228"/>
      <c r="BK7" s="228"/>
      <c r="BL7" s="228"/>
      <c r="BM7" s="228"/>
      <c r="BN7" s="228"/>
      <c r="BO7" s="228"/>
      <c r="BP7" s="228"/>
      <c r="BQ7" s="228"/>
      <c r="BR7" s="228"/>
      <c r="BS7" s="228"/>
      <c r="BT7" s="229"/>
      <c r="BU7" s="240">
        <v>93944194.879999995</v>
      </c>
      <c r="BV7" s="241"/>
      <c r="BW7" s="241"/>
      <c r="BX7" s="241"/>
      <c r="BY7" s="241"/>
      <c r="BZ7" s="241"/>
      <c r="CA7" s="241"/>
      <c r="CB7" s="241"/>
      <c r="CC7" s="241"/>
      <c r="CD7" s="241"/>
      <c r="CE7" s="241"/>
      <c r="CF7" s="241"/>
      <c r="CG7" s="241"/>
      <c r="CH7" s="241"/>
      <c r="CI7" s="241"/>
      <c r="CJ7" s="241"/>
      <c r="CK7" s="241"/>
      <c r="CL7" s="241"/>
      <c r="CM7" s="241"/>
      <c r="CN7" s="241"/>
      <c r="CO7" s="241"/>
      <c r="CP7" s="241"/>
      <c r="CQ7" s="241"/>
      <c r="CR7" s="241"/>
      <c r="CS7" s="241"/>
      <c r="CT7" s="241"/>
      <c r="CU7" s="241"/>
      <c r="CV7" s="241"/>
      <c r="CW7" s="241"/>
      <c r="CX7" s="241"/>
      <c r="CY7" s="241"/>
      <c r="CZ7" s="241"/>
      <c r="DA7" s="241"/>
      <c r="DB7" s="241"/>
      <c r="DC7" s="241"/>
      <c r="DD7" s="242"/>
    </row>
    <row r="8" spans="1:108" s="17" customFormat="1" ht="15" customHeight="1" x14ac:dyDescent="0.2">
      <c r="A8" s="63"/>
      <c r="B8" s="235" t="s">
        <v>8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  <c r="AQ8" s="235"/>
      <c r="AR8" s="235"/>
      <c r="AS8" s="235"/>
      <c r="AT8" s="235"/>
      <c r="AU8" s="235"/>
      <c r="AV8" s="235"/>
      <c r="AW8" s="235"/>
      <c r="AX8" s="235"/>
      <c r="AY8" s="235"/>
      <c r="AZ8" s="235"/>
      <c r="BA8" s="235"/>
      <c r="BB8" s="235"/>
      <c r="BC8" s="235"/>
      <c r="BD8" s="235"/>
      <c r="BE8" s="235"/>
      <c r="BF8" s="235"/>
      <c r="BG8" s="235"/>
      <c r="BH8" s="235"/>
      <c r="BI8" s="235"/>
      <c r="BJ8" s="235"/>
      <c r="BK8" s="235"/>
      <c r="BL8" s="235"/>
      <c r="BM8" s="235"/>
      <c r="BN8" s="235"/>
      <c r="BO8" s="235"/>
      <c r="BP8" s="235"/>
      <c r="BQ8" s="235"/>
      <c r="BR8" s="235"/>
      <c r="BS8" s="235"/>
      <c r="BT8" s="236"/>
      <c r="BU8" s="244"/>
      <c r="BV8" s="245"/>
      <c r="BW8" s="245"/>
      <c r="BX8" s="245"/>
      <c r="BY8" s="245"/>
      <c r="BZ8" s="245"/>
      <c r="CA8" s="245"/>
      <c r="CB8" s="245"/>
      <c r="CC8" s="245"/>
      <c r="CD8" s="245"/>
      <c r="CE8" s="245"/>
      <c r="CF8" s="245"/>
      <c r="CG8" s="245"/>
      <c r="CH8" s="245"/>
      <c r="CI8" s="245"/>
      <c r="CJ8" s="245"/>
      <c r="CK8" s="245"/>
      <c r="CL8" s="245"/>
      <c r="CM8" s="245"/>
      <c r="CN8" s="245"/>
      <c r="CO8" s="245"/>
      <c r="CP8" s="245"/>
      <c r="CQ8" s="245"/>
      <c r="CR8" s="245"/>
      <c r="CS8" s="245"/>
      <c r="CT8" s="245"/>
      <c r="CU8" s="245"/>
      <c r="CV8" s="245"/>
      <c r="CW8" s="245"/>
      <c r="CX8" s="245"/>
      <c r="CY8" s="245"/>
      <c r="CZ8" s="245"/>
      <c r="DA8" s="245"/>
      <c r="DB8" s="245"/>
      <c r="DC8" s="245"/>
      <c r="DD8" s="246"/>
    </row>
    <row r="9" spans="1:108" ht="24.75" customHeight="1" x14ac:dyDescent="0.2">
      <c r="A9" s="64"/>
      <c r="B9" s="219" t="s">
        <v>80</v>
      </c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19"/>
      <c r="BQ9" s="219"/>
      <c r="BR9" s="219"/>
      <c r="BS9" s="219"/>
      <c r="BT9" s="220"/>
      <c r="BU9" s="221">
        <v>79187807.510000005</v>
      </c>
      <c r="BV9" s="222"/>
      <c r="BW9" s="222"/>
      <c r="BX9" s="222"/>
      <c r="BY9" s="222"/>
      <c r="BZ9" s="222"/>
      <c r="CA9" s="222"/>
      <c r="CB9" s="222"/>
      <c r="CC9" s="222"/>
      <c r="CD9" s="222"/>
      <c r="CE9" s="222"/>
      <c r="CF9" s="222"/>
      <c r="CG9" s="222"/>
      <c r="CH9" s="222"/>
      <c r="CI9" s="222"/>
      <c r="CJ9" s="222"/>
      <c r="CK9" s="222"/>
      <c r="CL9" s="222"/>
      <c r="CM9" s="222"/>
      <c r="CN9" s="222"/>
      <c r="CO9" s="222"/>
      <c r="CP9" s="222"/>
      <c r="CQ9" s="222"/>
      <c r="CR9" s="222"/>
      <c r="CS9" s="222"/>
      <c r="CT9" s="222"/>
      <c r="CU9" s="222"/>
      <c r="CV9" s="222"/>
      <c r="CW9" s="222"/>
      <c r="CX9" s="222"/>
      <c r="CY9" s="222"/>
      <c r="CZ9" s="222"/>
      <c r="DA9" s="222"/>
      <c r="DB9" s="222"/>
      <c r="DC9" s="222"/>
      <c r="DD9" s="223"/>
    </row>
    <row r="10" spans="1:108" ht="15" customHeight="1" x14ac:dyDescent="0.2">
      <c r="A10" s="65"/>
      <c r="B10" s="224" t="s">
        <v>4</v>
      </c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4"/>
      <c r="BG10" s="224"/>
      <c r="BH10" s="224"/>
      <c r="BI10" s="224"/>
      <c r="BJ10" s="224"/>
      <c r="BK10" s="224"/>
      <c r="BL10" s="224"/>
      <c r="BM10" s="224"/>
      <c r="BN10" s="224"/>
      <c r="BO10" s="224"/>
      <c r="BP10" s="224"/>
      <c r="BQ10" s="224"/>
      <c r="BR10" s="224"/>
      <c r="BS10" s="224"/>
      <c r="BT10" s="225"/>
      <c r="BU10" s="221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  <c r="CG10" s="222"/>
      <c r="CH10" s="222"/>
      <c r="CI10" s="222"/>
      <c r="CJ10" s="222"/>
      <c r="CK10" s="222"/>
      <c r="CL10" s="222"/>
      <c r="CM10" s="222"/>
      <c r="CN10" s="222"/>
      <c r="CO10" s="222"/>
      <c r="CP10" s="222"/>
      <c r="CQ10" s="222"/>
      <c r="CR10" s="222"/>
      <c r="CS10" s="222"/>
      <c r="CT10" s="222"/>
      <c r="CU10" s="222"/>
      <c r="CV10" s="222"/>
      <c r="CW10" s="222"/>
      <c r="CX10" s="222"/>
      <c r="CY10" s="222"/>
      <c r="CZ10" s="222"/>
      <c r="DA10" s="222"/>
      <c r="DB10" s="222"/>
      <c r="DC10" s="222"/>
      <c r="DD10" s="223"/>
    </row>
    <row r="11" spans="1:108" ht="36" customHeight="1" x14ac:dyDescent="0.2">
      <c r="A11" s="64"/>
      <c r="B11" s="219" t="s">
        <v>82</v>
      </c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19"/>
      <c r="BL11" s="219"/>
      <c r="BM11" s="219"/>
      <c r="BN11" s="219"/>
      <c r="BO11" s="219"/>
      <c r="BP11" s="219"/>
      <c r="BQ11" s="219"/>
      <c r="BR11" s="219"/>
      <c r="BS11" s="219"/>
      <c r="BT11" s="220"/>
      <c r="BU11" s="212">
        <f>BU9</f>
        <v>79187807.510000005</v>
      </c>
      <c r="BV11" s="213"/>
      <c r="BW11" s="213"/>
      <c r="BX11" s="213"/>
      <c r="BY11" s="213"/>
      <c r="BZ11" s="213"/>
      <c r="CA11" s="213"/>
      <c r="CB11" s="213"/>
      <c r="CC11" s="213"/>
      <c r="CD11" s="213"/>
      <c r="CE11" s="213"/>
      <c r="CF11" s="213"/>
      <c r="CG11" s="213"/>
      <c r="CH11" s="213"/>
      <c r="CI11" s="213"/>
      <c r="CJ11" s="213"/>
      <c r="CK11" s="213"/>
      <c r="CL11" s="213"/>
      <c r="CM11" s="213"/>
      <c r="CN11" s="213"/>
      <c r="CO11" s="213"/>
      <c r="CP11" s="213"/>
      <c r="CQ11" s="213"/>
      <c r="CR11" s="213"/>
      <c r="CS11" s="213"/>
      <c r="CT11" s="213"/>
      <c r="CU11" s="213"/>
      <c r="CV11" s="213"/>
      <c r="CW11" s="213"/>
      <c r="CX11" s="213"/>
      <c r="CY11" s="213"/>
      <c r="CZ11" s="213"/>
      <c r="DA11" s="213"/>
      <c r="DB11" s="213"/>
      <c r="DC11" s="213"/>
      <c r="DD11" s="214"/>
    </row>
    <row r="12" spans="1:108" ht="38.25" customHeight="1" x14ac:dyDescent="0.2">
      <c r="A12" s="64"/>
      <c r="B12" s="219" t="s">
        <v>83</v>
      </c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19"/>
      <c r="BQ12" s="219"/>
      <c r="BR12" s="219"/>
      <c r="BS12" s="219"/>
      <c r="BT12" s="220"/>
      <c r="BU12" s="212">
        <f>BU9</f>
        <v>79187807.510000005</v>
      </c>
      <c r="BV12" s="213"/>
      <c r="BW12" s="213"/>
      <c r="BX12" s="213"/>
      <c r="BY12" s="213"/>
      <c r="BZ12" s="213"/>
      <c r="CA12" s="213"/>
      <c r="CB12" s="213"/>
      <c r="CC12" s="213"/>
      <c r="CD12" s="213"/>
      <c r="CE12" s="213"/>
      <c r="CF12" s="213"/>
      <c r="CG12" s="213"/>
      <c r="CH12" s="213"/>
      <c r="CI12" s="213"/>
      <c r="CJ12" s="213"/>
      <c r="CK12" s="213"/>
      <c r="CL12" s="213"/>
      <c r="CM12" s="213"/>
      <c r="CN12" s="213"/>
      <c r="CO12" s="213"/>
      <c r="CP12" s="213"/>
      <c r="CQ12" s="213"/>
      <c r="CR12" s="213"/>
      <c r="CS12" s="213"/>
      <c r="CT12" s="213"/>
      <c r="CU12" s="213"/>
      <c r="CV12" s="213"/>
      <c r="CW12" s="213"/>
      <c r="CX12" s="213"/>
      <c r="CY12" s="213"/>
      <c r="CZ12" s="213"/>
      <c r="DA12" s="213"/>
      <c r="DB12" s="213"/>
      <c r="DC12" s="213"/>
      <c r="DD12" s="214"/>
    </row>
    <row r="13" spans="1:108" ht="38.25" customHeight="1" x14ac:dyDescent="0.2">
      <c r="A13" s="64"/>
      <c r="B13" s="219" t="s">
        <v>84</v>
      </c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  <c r="BR13" s="219"/>
      <c r="BS13" s="219"/>
      <c r="BT13" s="220"/>
      <c r="BU13" s="212"/>
      <c r="BV13" s="213"/>
      <c r="BW13" s="213"/>
      <c r="BX13" s="213"/>
      <c r="BY13" s="213"/>
      <c r="BZ13" s="213"/>
      <c r="CA13" s="213"/>
      <c r="CB13" s="213"/>
      <c r="CC13" s="213"/>
      <c r="CD13" s="213"/>
      <c r="CE13" s="213"/>
      <c r="CF13" s="213"/>
      <c r="CG13" s="213"/>
      <c r="CH13" s="213"/>
      <c r="CI13" s="213"/>
      <c r="CJ13" s="213"/>
      <c r="CK13" s="213"/>
      <c r="CL13" s="213"/>
      <c r="CM13" s="213"/>
      <c r="CN13" s="213"/>
      <c r="CO13" s="213"/>
      <c r="CP13" s="213"/>
      <c r="CQ13" s="213"/>
      <c r="CR13" s="213"/>
      <c r="CS13" s="213"/>
      <c r="CT13" s="213"/>
      <c r="CU13" s="213"/>
      <c r="CV13" s="213"/>
      <c r="CW13" s="213"/>
      <c r="CX13" s="213"/>
      <c r="CY13" s="213"/>
      <c r="CZ13" s="213"/>
      <c r="DA13" s="213"/>
      <c r="DB13" s="213"/>
      <c r="DC13" s="213"/>
      <c r="DD13" s="214"/>
    </row>
    <row r="14" spans="1:108" ht="24.75" customHeight="1" x14ac:dyDescent="0.2">
      <c r="A14" s="64"/>
      <c r="B14" s="219" t="s">
        <v>60</v>
      </c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  <c r="BR14" s="219"/>
      <c r="BS14" s="219"/>
      <c r="BT14" s="220"/>
      <c r="BU14" s="212"/>
      <c r="BV14" s="213"/>
      <c r="BW14" s="213"/>
      <c r="BX14" s="213"/>
      <c r="BY14" s="213"/>
      <c r="BZ14" s="213"/>
      <c r="CA14" s="213"/>
      <c r="CB14" s="213"/>
      <c r="CC14" s="213"/>
      <c r="CD14" s="213"/>
      <c r="CE14" s="213"/>
      <c r="CF14" s="213"/>
      <c r="CG14" s="213"/>
      <c r="CH14" s="213"/>
      <c r="CI14" s="213"/>
      <c r="CJ14" s="213"/>
      <c r="CK14" s="213"/>
      <c r="CL14" s="213"/>
      <c r="CM14" s="213"/>
      <c r="CN14" s="213"/>
      <c r="CO14" s="213"/>
      <c r="CP14" s="213"/>
      <c r="CQ14" s="213"/>
      <c r="CR14" s="213"/>
      <c r="CS14" s="213"/>
      <c r="CT14" s="213"/>
      <c r="CU14" s="213"/>
      <c r="CV14" s="213"/>
      <c r="CW14" s="213"/>
      <c r="CX14" s="213"/>
      <c r="CY14" s="213"/>
      <c r="CZ14" s="213"/>
      <c r="DA14" s="213"/>
      <c r="DB14" s="213"/>
      <c r="DC14" s="213"/>
      <c r="DD14" s="214"/>
    </row>
    <row r="15" spans="1:108" ht="15" customHeight="1" x14ac:dyDescent="0.2">
      <c r="A15" s="64"/>
      <c r="B15" s="219" t="s">
        <v>61</v>
      </c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19"/>
      <c r="BD15" s="219"/>
      <c r="BE15" s="219"/>
      <c r="BF15" s="219"/>
      <c r="BG15" s="219"/>
      <c r="BH15" s="219"/>
      <c r="BI15" s="219"/>
      <c r="BJ15" s="219"/>
      <c r="BK15" s="219"/>
      <c r="BL15" s="219"/>
      <c r="BM15" s="219"/>
      <c r="BN15" s="219"/>
      <c r="BO15" s="219"/>
      <c r="BP15" s="219"/>
      <c r="BQ15" s="219"/>
      <c r="BR15" s="219"/>
      <c r="BS15" s="219"/>
      <c r="BT15" s="220"/>
      <c r="BU15" s="212">
        <v>54587926.219999999</v>
      </c>
      <c r="BV15" s="213"/>
      <c r="BW15" s="213"/>
      <c r="BX15" s="213"/>
      <c r="BY15" s="213"/>
      <c r="BZ15" s="213"/>
      <c r="CA15" s="213"/>
      <c r="CB15" s="213"/>
      <c r="CC15" s="213"/>
      <c r="CD15" s="213"/>
      <c r="CE15" s="213"/>
      <c r="CF15" s="213"/>
      <c r="CG15" s="213"/>
      <c r="CH15" s="213"/>
      <c r="CI15" s="213"/>
      <c r="CJ15" s="213"/>
      <c r="CK15" s="213"/>
      <c r="CL15" s="213"/>
      <c r="CM15" s="213"/>
      <c r="CN15" s="213"/>
      <c r="CO15" s="213"/>
      <c r="CP15" s="213"/>
      <c r="CQ15" s="213"/>
      <c r="CR15" s="213"/>
      <c r="CS15" s="213"/>
      <c r="CT15" s="213"/>
      <c r="CU15" s="213"/>
      <c r="CV15" s="213"/>
      <c r="CW15" s="213"/>
      <c r="CX15" s="213"/>
      <c r="CY15" s="213"/>
      <c r="CZ15" s="213"/>
      <c r="DA15" s="213"/>
      <c r="DB15" s="213"/>
      <c r="DC15" s="213"/>
      <c r="DD15" s="214"/>
    </row>
    <row r="16" spans="1:108" ht="24.75" customHeight="1" x14ac:dyDescent="0.2">
      <c r="A16" s="64"/>
      <c r="B16" s="219" t="s">
        <v>79</v>
      </c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  <c r="BE16" s="219"/>
      <c r="BF16" s="219"/>
      <c r="BG16" s="219"/>
      <c r="BH16" s="219"/>
      <c r="BI16" s="219"/>
      <c r="BJ16" s="219"/>
      <c r="BK16" s="219"/>
      <c r="BL16" s="219"/>
      <c r="BM16" s="219"/>
      <c r="BN16" s="219"/>
      <c r="BO16" s="219"/>
      <c r="BP16" s="219"/>
      <c r="BQ16" s="219"/>
      <c r="BR16" s="219"/>
      <c r="BS16" s="219"/>
      <c r="BT16" s="220"/>
      <c r="BU16" s="212">
        <v>25721845.030000001</v>
      </c>
      <c r="BV16" s="213"/>
      <c r="BW16" s="213"/>
      <c r="BX16" s="213"/>
      <c r="BY16" s="213"/>
      <c r="BZ16" s="213"/>
      <c r="CA16" s="213"/>
      <c r="CB16" s="213"/>
      <c r="CC16" s="213"/>
      <c r="CD16" s="213"/>
      <c r="CE16" s="213"/>
      <c r="CF16" s="213"/>
      <c r="CG16" s="213"/>
      <c r="CH16" s="213"/>
      <c r="CI16" s="213"/>
      <c r="CJ16" s="213"/>
      <c r="CK16" s="213"/>
      <c r="CL16" s="213"/>
      <c r="CM16" s="213"/>
      <c r="CN16" s="213"/>
      <c r="CO16" s="213"/>
      <c r="CP16" s="213"/>
      <c r="CQ16" s="213"/>
      <c r="CR16" s="213"/>
      <c r="CS16" s="213"/>
      <c r="CT16" s="213"/>
      <c r="CU16" s="213"/>
      <c r="CV16" s="213"/>
      <c r="CW16" s="213"/>
      <c r="CX16" s="213"/>
      <c r="CY16" s="213"/>
      <c r="CZ16" s="213"/>
      <c r="DA16" s="213"/>
      <c r="DB16" s="213"/>
      <c r="DC16" s="213"/>
      <c r="DD16" s="214"/>
    </row>
    <row r="17" spans="1:108" ht="11.25" customHeight="1" x14ac:dyDescent="0.2">
      <c r="A17" s="66"/>
      <c r="B17" s="224" t="s">
        <v>4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24"/>
      <c r="AV17" s="224"/>
      <c r="AW17" s="224"/>
      <c r="AX17" s="224"/>
      <c r="AY17" s="224"/>
      <c r="AZ17" s="224"/>
      <c r="BA17" s="224"/>
      <c r="BB17" s="224"/>
      <c r="BC17" s="224"/>
      <c r="BD17" s="224"/>
      <c r="BE17" s="224"/>
      <c r="BF17" s="224"/>
      <c r="BG17" s="224"/>
      <c r="BH17" s="224"/>
      <c r="BI17" s="224"/>
      <c r="BJ17" s="224"/>
      <c r="BK17" s="224"/>
      <c r="BL17" s="224"/>
      <c r="BM17" s="224"/>
      <c r="BN17" s="224"/>
      <c r="BO17" s="224"/>
      <c r="BP17" s="224"/>
      <c r="BQ17" s="224"/>
      <c r="BR17" s="224"/>
      <c r="BS17" s="224"/>
      <c r="BT17" s="225"/>
      <c r="BU17" s="212"/>
      <c r="BV17" s="213"/>
      <c r="BW17" s="213"/>
      <c r="BX17" s="213"/>
      <c r="BY17" s="213"/>
      <c r="BZ17" s="213"/>
      <c r="CA17" s="213"/>
      <c r="CB17" s="213"/>
      <c r="CC17" s="213"/>
      <c r="CD17" s="213"/>
      <c r="CE17" s="213"/>
      <c r="CF17" s="213"/>
      <c r="CG17" s="213"/>
      <c r="CH17" s="213"/>
      <c r="CI17" s="213"/>
      <c r="CJ17" s="213"/>
      <c r="CK17" s="213"/>
      <c r="CL17" s="213"/>
      <c r="CM17" s="213"/>
      <c r="CN17" s="213"/>
      <c r="CO17" s="213"/>
      <c r="CP17" s="213"/>
      <c r="CQ17" s="213"/>
      <c r="CR17" s="213"/>
      <c r="CS17" s="213"/>
      <c r="CT17" s="213"/>
      <c r="CU17" s="213"/>
      <c r="CV17" s="213"/>
      <c r="CW17" s="213"/>
      <c r="CX17" s="213"/>
      <c r="CY17" s="213"/>
      <c r="CZ17" s="213"/>
      <c r="DA17" s="213"/>
      <c r="DB17" s="213"/>
      <c r="DC17" s="213"/>
      <c r="DD17" s="214"/>
    </row>
    <row r="18" spans="1:108" ht="15" customHeight="1" x14ac:dyDescent="0.2">
      <c r="A18" s="64"/>
      <c r="B18" s="219" t="s">
        <v>78</v>
      </c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19"/>
      <c r="BD18" s="219"/>
      <c r="BE18" s="219"/>
      <c r="BF18" s="219"/>
      <c r="BG18" s="219"/>
      <c r="BH18" s="219"/>
      <c r="BI18" s="219"/>
      <c r="BJ18" s="219"/>
      <c r="BK18" s="219"/>
      <c r="BL18" s="219"/>
      <c r="BM18" s="219"/>
      <c r="BN18" s="219"/>
      <c r="BO18" s="219"/>
      <c r="BP18" s="219"/>
      <c r="BQ18" s="219"/>
      <c r="BR18" s="219"/>
      <c r="BS18" s="219"/>
      <c r="BT18" s="220"/>
      <c r="BU18" s="212">
        <v>10965457.66</v>
      </c>
      <c r="BV18" s="213"/>
      <c r="BW18" s="213"/>
      <c r="BX18" s="213"/>
      <c r="BY18" s="213"/>
      <c r="BZ18" s="213"/>
      <c r="CA18" s="213"/>
      <c r="CB18" s="213"/>
      <c r="CC18" s="213"/>
      <c r="CD18" s="213"/>
      <c r="CE18" s="213"/>
      <c r="CF18" s="213"/>
      <c r="CG18" s="213"/>
      <c r="CH18" s="213"/>
      <c r="CI18" s="213"/>
      <c r="CJ18" s="213"/>
      <c r="CK18" s="213"/>
      <c r="CL18" s="213"/>
      <c r="CM18" s="213"/>
      <c r="CN18" s="213"/>
      <c r="CO18" s="213"/>
      <c r="CP18" s="213"/>
      <c r="CQ18" s="213"/>
      <c r="CR18" s="213"/>
      <c r="CS18" s="213"/>
      <c r="CT18" s="213"/>
      <c r="CU18" s="213"/>
      <c r="CV18" s="213"/>
      <c r="CW18" s="213"/>
      <c r="CX18" s="213"/>
      <c r="CY18" s="213"/>
      <c r="CZ18" s="213"/>
      <c r="DA18" s="213"/>
      <c r="DB18" s="213"/>
      <c r="DC18" s="213"/>
      <c r="DD18" s="214"/>
    </row>
    <row r="19" spans="1:108" ht="39" customHeight="1" x14ac:dyDescent="0.2">
      <c r="A19" s="64"/>
      <c r="B19" s="219" t="s">
        <v>196</v>
      </c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19"/>
      <c r="BD19" s="219"/>
      <c r="BE19" s="219"/>
      <c r="BF19" s="219"/>
      <c r="BG19" s="219"/>
      <c r="BH19" s="219"/>
      <c r="BI19" s="219"/>
      <c r="BJ19" s="219"/>
      <c r="BK19" s="219"/>
      <c r="BL19" s="219"/>
      <c r="BM19" s="219"/>
      <c r="BN19" s="219"/>
      <c r="BO19" s="219"/>
      <c r="BP19" s="219"/>
      <c r="BQ19" s="219"/>
      <c r="BR19" s="219"/>
      <c r="BS19" s="219"/>
      <c r="BT19" s="220"/>
      <c r="BU19" s="212">
        <v>14756387.369999999</v>
      </c>
      <c r="BV19" s="213"/>
      <c r="BW19" s="213"/>
      <c r="BX19" s="213"/>
      <c r="BY19" s="213"/>
      <c r="BZ19" s="213"/>
      <c r="CA19" s="213"/>
      <c r="CB19" s="213"/>
      <c r="CC19" s="213"/>
      <c r="CD19" s="213"/>
      <c r="CE19" s="213"/>
      <c r="CF19" s="213"/>
      <c r="CG19" s="213"/>
      <c r="CH19" s="213"/>
      <c r="CI19" s="213"/>
      <c r="CJ19" s="213"/>
      <c r="CK19" s="213"/>
      <c r="CL19" s="213"/>
      <c r="CM19" s="213"/>
      <c r="CN19" s="213"/>
      <c r="CO19" s="213"/>
      <c r="CP19" s="213"/>
      <c r="CQ19" s="213"/>
      <c r="CR19" s="213"/>
      <c r="CS19" s="213"/>
      <c r="CT19" s="213"/>
      <c r="CU19" s="213"/>
      <c r="CV19" s="213"/>
      <c r="CW19" s="213"/>
      <c r="CX19" s="213"/>
      <c r="CY19" s="213"/>
      <c r="CZ19" s="213"/>
      <c r="DA19" s="213"/>
      <c r="DB19" s="213"/>
      <c r="DC19" s="213"/>
      <c r="DD19" s="214"/>
    </row>
    <row r="20" spans="1:108" ht="39" customHeight="1" x14ac:dyDescent="0.2">
      <c r="A20" s="64"/>
      <c r="B20" s="219" t="s">
        <v>85</v>
      </c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  <c r="BR20" s="219"/>
      <c r="BS20" s="219"/>
      <c r="BT20" s="220"/>
      <c r="BU20" s="212">
        <v>3681471.26</v>
      </c>
      <c r="BV20" s="213"/>
      <c r="BW20" s="213"/>
      <c r="BX20" s="213"/>
      <c r="BY20" s="213"/>
      <c r="BZ20" s="213"/>
      <c r="CA20" s="213"/>
      <c r="CB20" s="213"/>
      <c r="CC20" s="213"/>
      <c r="CD20" s="213"/>
      <c r="CE20" s="213"/>
      <c r="CF20" s="213"/>
      <c r="CG20" s="213"/>
      <c r="CH20" s="213"/>
      <c r="CI20" s="213"/>
      <c r="CJ20" s="213"/>
      <c r="CK20" s="213"/>
      <c r="CL20" s="213"/>
      <c r="CM20" s="213"/>
      <c r="CN20" s="213"/>
      <c r="CO20" s="213"/>
      <c r="CP20" s="213"/>
      <c r="CQ20" s="213"/>
      <c r="CR20" s="213"/>
      <c r="CS20" s="213"/>
      <c r="CT20" s="213"/>
      <c r="CU20" s="213"/>
      <c r="CV20" s="213"/>
      <c r="CW20" s="213"/>
      <c r="CX20" s="213"/>
      <c r="CY20" s="213"/>
      <c r="CZ20" s="213"/>
      <c r="DA20" s="213"/>
      <c r="DB20" s="213"/>
      <c r="DC20" s="213"/>
      <c r="DD20" s="214"/>
    </row>
    <row r="21" spans="1:108" ht="26.25" customHeight="1" x14ac:dyDescent="0.2">
      <c r="A21" s="64"/>
      <c r="B21" s="219" t="s">
        <v>197</v>
      </c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  <c r="BR21" s="219"/>
      <c r="BS21" s="219"/>
      <c r="BT21" s="220"/>
      <c r="BU21" s="212"/>
      <c r="BV21" s="213"/>
      <c r="BW21" s="213"/>
      <c r="BX21" s="213"/>
      <c r="BY21" s="213"/>
      <c r="BZ21" s="213"/>
      <c r="CA21" s="213"/>
      <c r="CB21" s="213"/>
      <c r="CC21" s="213"/>
      <c r="CD21" s="213"/>
      <c r="CE21" s="213"/>
      <c r="CF21" s="213"/>
      <c r="CG21" s="213"/>
      <c r="CH21" s="213"/>
      <c r="CI21" s="213"/>
      <c r="CJ21" s="213"/>
      <c r="CK21" s="213"/>
      <c r="CL21" s="213"/>
      <c r="CM21" s="213"/>
      <c r="CN21" s="213"/>
      <c r="CO21" s="213"/>
      <c r="CP21" s="213"/>
      <c r="CQ21" s="213"/>
      <c r="CR21" s="213"/>
      <c r="CS21" s="213"/>
      <c r="CT21" s="213"/>
      <c r="CU21" s="213"/>
      <c r="CV21" s="213"/>
      <c r="CW21" s="213"/>
      <c r="CX21" s="213"/>
      <c r="CY21" s="213"/>
      <c r="CZ21" s="213"/>
      <c r="DA21" s="213"/>
      <c r="DB21" s="213"/>
      <c r="DC21" s="213"/>
      <c r="DD21" s="214"/>
    </row>
    <row r="22" spans="1:108" s="105" customFormat="1" ht="26.25" customHeight="1" x14ac:dyDescent="0.2">
      <c r="A22" s="64"/>
      <c r="B22" s="219" t="s">
        <v>198</v>
      </c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219"/>
      <c r="BR22" s="219"/>
      <c r="BS22" s="219"/>
      <c r="BT22" s="220"/>
      <c r="BU22" s="212">
        <v>1662187.21</v>
      </c>
      <c r="BV22" s="213"/>
      <c r="BW22" s="213"/>
      <c r="BX22" s="213"/>
      <c r="BY22" s="213"/>
      <c r="BZ22" s="213"/>
      <c r="CA22" s="213"/>
      <c r="CB22" s="213"/>
      <c r="CC22" s="213"/>
      <c r="CD22" s="213"/>
      <c r="CE22" s="213"/>
      <c r="CF22" s="213"/>
      <c r="CG22" s="213"/>
      <c r="CH22" s="213"/>
      <c r="CI22" s="213"/>
      <c r="CJ22" s="213"/>
      <c r="CK22" s="213"/>
      <c r="CL22" s="213"/>
      <c r="CM22" s="213"/>
      <c r="CN22" s="213"/>
      <c r="CO22" s="213"/>
      <c r="CP22" s="213"/>
      <c r="CQ22" s="213"/>
      <c r="CR22" s="213"/>
      <c r="CS22" s="213"/>
      <c r="CT22" s="213"/>
      <c r="CU22" s="213"/>
      <c r="CV22" s="213"/>
      <c r="CW22" s="213"/>
      <c r="CX22" s="213"/>
      <c r="CY22" s="213"/>
      <c r="CZ22" s="213"/>
      <c r="DA22" s="213"/>
      <c r="DB22" s="213"/>
      <c r="DC22" s="213"/>
      <c r="DD22" s="214"/>
    </row>
    <row r="23" spans="1:108" ht="15" customHeight="1" x14ac:dyDescent="0.2">
      <c r="A23" s="64"/>
      <c r="B23" s="219" t="s">
        <v>335</v>
      </c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20"/>
      <c r="BU23" s="212">
        <v>8988093</v>
      </c>
      <c r="BV23" s="213"/>
      <c r="BW23" s="213"/>
      <c r="BX23" s="213"/>
      <c r="BY23" s="213"/>
      <c r="BZ23" s="213"/>
      <c r="CA23" s="213"/>
      <c r="CB23" s="213"/>
      <c r="CC23" s="213"/>
      <c r="CD23" s="213"/>
      <c r="CE23" s="213"/>
      <c r="CF23" s="213"/>
      <c r="CG23" s="213"/>
      <c r="CH23" s="213"/>
      <c r="CI23" s="213"/>
      <c r="CJ23" s="213"/>
      <c r="CK23" s="213"/>
      <c r="CL23" s="213"/>
      <c r="CM23" s="213"/>
      <c r="CN23" s="213"/>
      <c r="CO23" s="213"/>
      <c r="CP23" s="213"/>
      <c r="CQ23" s="213"/>
      <c r="CR23" s="213"/>
      <c r="CS23" s="213"/>
      <c r="CT23" s="213"/>
      <c r="CU23" s="213"/>
      <c r="CV23" s="213"/>
      <c r="CW23" s="213"/>
      <c r="CX23" s="213"/>
      <c r="CY23" s="213"/>
      <c r="CZ23" s="213"/>
      <c r="DA23" s="213"/>
      <c r="DB23" s="213"/>
      <c r="DC23" s="213"/>
      <c r="DD23" s="214"/>
    </row>
    <row r="24" spans="1:108" s="10" customFormat="1" ht="15" customHeight="1" x14ac:dyDescent="0.2">
      <c r="A24" s="62"/>
      <c r="B24" s="228" t="s">
        <v>77</v>
      </c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228"/>
      <c r="AM24" s="228"/>
      <c r="AN24" s="228"/>
      <c r="AO24" s="228"/>
      <c r="AP24" s="228"/>
      <c r="AQ24" s="228"/>
      <c r="AR24" s="228"/>
      <c r="AS24" s="228"/>
      <c r="AT24" s="228"/>
      <c r="AU24" s="228"/>
      <c r="AV24" s="228"/>
      <c r="AW24" s="228"/>
      <c r="AX24" s="228"/>
      <c r="AY24" s="228"/>
      <c r="AZ24" s="228"/>
      <c r="BA24" s="228"/>
      <c r="BB24" s="228"/>
      <c r="BC24" s="228"/>
      <c r="BD24" s="228"/>
      <c r="BE24" s="228"/>
      <c r="BF24" s="228"/>
      <c r="BG24" s="228"/>
      <c r="BH24" s="228"/>
      <c r="BI24" s="228"/>
      <c r="BJ24" s="228"/>
      <c r="BK24" s="228"/>
      <c r="BL24" s="228"/>
      <c r="BM24" s="228"/>
      <c r="BN24" s="228"/>
      <c r="BO24" s="228"/>
      <c r="BP24" s="228"/>
      <c r="BQ24" s="228"/>
      <c r="BR24" s="228"/>
      <c r="BS24" s="228"/>
      <c r="BT24" s="229"/>
      <c r="BU24" s="231">
        <v>-65150146.399999999</v>
      </c>
      <c r="BV24" s="232"/>
      <c r="BW24" s="232"/>
      <c r="BX24" s="232"/>
      <c r="BY24" s="232"/>
      <c r="BZ24" s="232"/>
      <c r="CA24" s="232"/>
      <c r="CB24" s="232"/>
      <c r="CC24" s="232"/>
      <c r="CD24" s="232"/>
      <c r="CE24" s="232"/>
      <c r="CF24" s="232"/>
      <c r="CG24" s="232"/>
      <c r="CH24" s="232"/>
      <c r="CI24" s="232"/>
      <c r="CJ24" s="232"/>
      <c r="CK24" s="232"/>
      <c r="CL24" s="232"/>
      <c r="CM24" s="232"/>
      <c r="CN24" s="232"/>
      <c r="CO24" s="232"/>
      <c r="CP24" s="232"/>
      <c r="CQ24" s="232"/>
      <c r="CR24" s="232"/>
      <c r="CS24" s="232"/>
      <c r="CT24" s="232"/>
      <c r="CU24" s="232"/>
      <c r="CV24" s="232"/>
      <c r="CW24" s="232"/>
      <c r="CX24" s="232"/>
      <c r="CY24" s="232"/>
      <c r="CZ24" s="232"/>
      <c r="DA24" s="232"/>
      <c r="DB24" s="232"/>
      <c r="DC24" s="232"/>
      <c r="DD24" s="233"/>
    </row>
    <row r="25" spans="1:108" ht="12.75" customHeight="1" x14ac:dyDescent="0.2">
      <c r="A25" s="65"/>
      <c r="B25" s="224" t="s">
        <v>8</v>
      </c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24"/>
      <c r="AV25" s="224"/>
      <c r="AW25" s="224"/>
      <c r="AX25" s="224"/>
      <c r="AY25" s="224"/>
      <c r="AZ25" s="224"/>
      <c r="BA25" s="224"/>
      <c r="BB25" s="224"/>
      <c r="BC25" s="224"/>
      <c r="BD25" s="224"/>
      <c r="BE25" s="224"/>
      <c r="BF25" s="224"/>
      <c r="BG25" s="224"/>
      <c r="BH25" s="224"/>
      <c r="BI25" s="224"/>
      <c r="BJ25" s="224"/>
      <c r="BK25" s="224"/>
      <c r="BL25" s="224"/>
      <c r="BM25" s="224"/>
      <c r="BN25" s="224"/>
      <c r="BO25" s="224"/>
      <c r="BP25" s="224"/>
      <c r="BQ25" s="224"/>
      <c r="BR25" s="224"/>
      <c r="BS25" s="224"/>
      <c r="BT25" s="225"/>
      <c r="BU25" s="212"/>
      <c r="BV25" s="213"/>
      <c r="BW25" s="213"/>
      <c r="BX25" s="213"/>
      <c r="BY25" s="213"/>
      <c r="BZ25" s="213"/>
      <c r="CA25" s="213"/>
      <c r="CB25" s="213"/>
      <c r="CC25" s="213"/>
      <c r="CD25" s="213"/>
      <c r="CE25" s="213"/>
      <c r="CF25" s="213"/>
      <c r="CG25" s="213"/>
      <c r="CH25" s="213"/>
      <c r="CI25" s="213"/>
      <c r="CJ25" s="213"/>
      <c r="CK25" s="213"/>
      <c r="CL25" s="213"/>
      <c r="CM25" s="213"/>
      <c r="CN25" s="213"/>
      <c r="CO25" s="213"/>
      <c r="CP25" s="213"/>
      <c r="CQ25" s="213"/>
      <c r="CR25" s="213"/>
      <c r="CS25" s="213"/>
      <c r="CT25" s="213"/>
      <c r="CU25" s="213"/>
      <c r="CV25" s="213"/>
      <c r="CW25" s="213"/>
      <c r="CX25" s="213"/>
      <c r="CY25" s="213"/>
      <c r="CZ25" s="213"/>
      <c r="DA25" s="213"/>
      <c r="DB25" s="213"/>
      <c r="DC25" s="213"/>
      <c r="DD25" s="214"/>
    </row>
    <row r="26" spans="1:108" ht="15" customHeight="1" x14ac:dyDescent="0.2">
      <c r="A26" s="64"/>
      <c r="B26" s="219" t="s">
        <v>88</v>
      </c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  <c r="BC26" s="219"/>
      <c r="BD26" s="219"/>
      <c r="BE26" s="219"/>
      <c r="BF26" s="219"/>
      <c r="BG26" s="219"/>
      <c r="BH26" s="219"/>
      <c r="BI26" s="219"/>
      <c r="BJ26" s="219"/>
      <c r="BK26" s="219"/>
      <c r="BL26" s="219"/>
      <c r="BM26" s="219"/>
      <c r="BN26" s="219"/>
      <c r="BO26" s="219"/>
      <c r="BP26" s="219"/>
      <c r="BQ26" s="219"/>
      <c r="BR26" s="219"/>
      <c r="BS26" s="219"/>
      <c r="BT26" s="220"/>
      <c r="BU26" s="212"/>
      <c r="BV26" s="213"/>
      <c r="BW26" s="213"/>
      <c r="BX26" s="213"/>
      <c r="BY26" s="213"/>
      <c r="BZ26" s="213"/>
      <c r="CA26" s="213"/>
      <c r="CB26" s="213"/>
      <c r="CC26" s="213"/>
      <c r="CD26" s="213"/>
      <c r="CE26" s="213"/>
      <c r="CF26" s="213"/>
      <c r="CG26" s="213"/>
      <c r="CH26" s="213"/>
      <c r="CI26" s="213"/>
      <c r="CJ26" s="213"/>
      <c r="CK26" s="213"/>
      <c r="CL26" s="213"/>
      <c r="CM26" s="213"/>
      <c r="CN26" s="213"/>
      <c r="CO26" s="213"/>
      <c r="CP26" s="213"/>
      <c r="CQ26" s="213"/>
      <c r="CR26" s="213"/>
      <c r="CS26" s="213"/>
      <c r="CT26" s="213"/>
      <c r="CU26" s="213"/>
      <c r="CV26" s="213"/>
      <c r="CW26" s="213"/>
      <c r="CX26" s="213"/>
      <c r="CY26" s="213"/>
      <c r="CZ26" s="213"/>
      <c r="DA26" s="213"/>
      <c r="DB26" s="213"/>
      <c r="DC26" s="213"/>
      <c r="DD26" s="214"/>
    </row>
    <row r="27" spans="1:108" ht="14.25" customHeight="1" x14ac:dyDescent="0.2">
      <c r="A27" s="65"/>
      <c r="B27" s="224" t="s">
        <v>4</v>
      </c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  <c r="AM27" s="224"/>
      <c r="AN27" s="224"/>
      <c r="AO27" s="224"/>
      <c r="AP27" s="224"/>
      <c r="AQ27" s="224"/>
      <c r="AR27" s="224"/>
      <c r="AS27" s="224"/>
      <c r="AT27" s="224"/>
      <c r="AU27" s="224"/>
      <c r="AV27" s="224"/>
      <c r="AW27" s="224"/>
      <c r="AX27" s="224"/>
      <c r="AY27" s="224"/>
      <c r="AZ27" s="224"/>
      <c r="BA27" s="224"/>
      <c r="BB27" s="224"/>
      <c r="BC27" s="224"/>
      <c r="BD27" s="224"/>
      <c r="BE27" s="224"/>
      <c r="BF27" s="224"/>
      <c r="BG27" s="224"/>
      <c r="BH27" s="224"/>
      <c r="BI27" s="224"/>
      <c r="BJ27" s="224"/>
      <c r="BK27" s="224"/>
      <c r="BL27" s="224"/>
      <c r="BM27" s="224"/>
      <c r="BN27" s="224"/>
      <c r="BO27" s="224"/>
      <c r="BP27" s="224"/>
      <c r="BQ27" s="224"/>
      <c r="BR27" s="224"/>
      <c r="BS27" s="224"/>
      <c r="BT27" s="225"/>
      <c r="BU27" s="212"/>
      <c r="BV27" s="213"/>
      <c r="BW27" s="213"/>
      <c r="BX27" s="213"/>
      <c r="BY27" s="213"/>
      <c r="BZ27" s="213"/>
      <c r="CA27" s="213"/>
      <c r="CB27" s="213"/>
      <c r="CC27" s="213"/>
      <c r="CD27" s="213"/>
      <c r="CE27" s="213"/>
      <c r="CF27" s="213"/>
      <c r="CG27" s="213"/>
      <c r="CH27" s="213"/>
      <c r="CI27" s="213"/>
      <c r="CJ27" s="213"/>
      <c r="CK27" s="213"/>
      <c r="CL27" s="213"/>
      <c r="CM27" s="213"/>
      <c r="CN27" s="213"/>
      <c r="CO27" s="213"/>
      <c r="CP27" s="213"/>
      <c r="CQ27" s="213"/>
      <c r="CR27" s="213"/>
      <c r="CS27" s="213"/>
      <c r="CT27" s="213"/>
      <c r="CU27" s="213"/>
      <c r="CV27" s="213"/>
      <c r="CW27" s="213"/>
      <c r="CX27" s="213"/>
      <c r="CY27" s="213"/>
      <c r="CZ27" s="213"/>
      <c r="DA27" s="213"/>
      <c r="DB27" s="213"/>
      <c r="DC27" s="213"/>
      <c r="DD27" s="214"/>
    </row>
    <row r="28" spans="1:108" ht="15.75" customHeight="1" x14ac:dyDescent="0.2">
      <c r="A28" s="67"/>
      <c r="B28" s="226" t="s">
        <v>89</v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226"/>
      <c r="AU28" s="226"/>
      <c r="AV28" s="226"/>
      <c r="AW28" s="226"/>
      <c r="AX28" s="226"/>
      <c r="AY28" s="226"/>
      <c r="AZ28" s="226"/>
      <c r="BA28" s="226"/>
      <c r="BB28" s="226"/>
      <c r="BC28" s="226"/>
      <c r="BD28" s="226"/>
      <c r="BE28" s="226"/>
      <c r="BF28" s="226"/>
      <c r="BG28" s="226"/>
      <c r="BH28" s="226"/>
      <c r="BI28" s="226"/>
      <c r="BJ28" s="226"/>
      <c r="BK28" s="226"/>
      <c r="BL28" s="226"/>
      <c r="BM28" s="226"/>
      <c r="BN28" s="226"/>
      <c r="BO28" s="226"/>
      <c r="BP28" s="226"/>
      <c r="BQ28" s="226"/>
      <c r="BR28" s="226"/>
      <c r="BS28" s="226"/>
      <c r="BT28" s="227"/>
      <c r="BU28" s="221"/>
      <c r="BV28" s="222"/>
      <c r="BW28" s="222"/>
      <c r="BX28" s="222"/>
      <c r="BY28" s="222"/>
      <c r="BZ28" s="222"/>
      <c r="CA28" s="222"/>
      <c r="CB28" s="222"/>
      <c r="CC28" s="222"/>
      <c r="CD28" s="222"/>
      <c r="CE28" s="222"/>
      <c r="CF28" s="222"/>
      <c r="CG28" s="222"/>
      <c r="CH28" s="222"/>
      <c r="CI28" s="222"/>
      <c r="CJ28" s="222"/>
      <c r="CK28" s="222"/>
      <c r="CL28" s="222"/>
      <c r="CM28" s="222"/>
      <c r="CN28" s="222"/>
      <c r="CO28" s="222"/>
      <c r="CP28" s="222"/>
      <c r="CQ28" s="222"/>
      <c r="CR28" s="222"/>
      <c r="CS28" s="222"/>
      <c r="CT28" s="222"/>
      <c r="CU28" s="222"/>
      <c r="CV28" s="222"/>
      <c r="CW28" s="222"/>
      <c r="CX28" s="222"/>
      <c r="CY28" s="222"/>
      <c r="CZ28" s="222"/>
      <c r="DA28" s="222"/>
      <c r="DB28" s="222"/>
      <c r="DC28" s="222"/>
      <c r="DD28" s="223"/>
    </row>
    <row r="29" spans="1:108" ht="29.25" customHeight="1" x14ac:dyDescent="0.2">
      <c r="A29" s="67"/>
      <c r="B29" s="226" t="s">
        <v>90</v>
      </c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226"/>
      <c r="AL29" s="226"/>
      <c r="AM29" s="226"/>
      <c r="AN29" s="226"/>
      <c r="AO29" s="226"/>
      <c r="AP29" s="226"/>
      <c r="AQ29" s="226"/>
      <c r="AR29" s="226"/>
      <c r="AS29" s="226"/>
      <c r="AT29" s="226"/>
      <c r="AU29" s="226"/>
      <c r="AV29" s="226"/>
      <c r="AW29" s="226"/>
      <c r="AX29" s="226"/>
      <c r="AY29" s="226"/>
      <c r="AZ29" s="226"/>
      <c r="BA29" s="226"/>
      <c r="BB29" s="226"/>
      <c r="BC29" s="226"/>
      <c r="BD29" s="226"/>
      <c r="BE29" s="226"/>
      <c r="BF29" s="226"/>
      <c r="BG29" s="226"/>
      <c r="BH29" s="226"/>
      <c r="BI29" s="226"/>
      <c r="BJ29" s="226"/>
      <c r="BK29" s="226"/>
      <c r="BL29" s="226"/>
      <c r="BM29" s="226"/>
      <c r="BN29" s="226"/>
      <c r="BO29" s="226"/>
      <c r="BP29" s="226"/>
      <c r="BQ29" s="226"/>
      <c r="BR29" s="226"/>
      <c r="BS29" s="226"/>
      <c r="BT29" s="227"/>
      <c r="BU29" s="221"/>
      <c r="BV29" s="222"/>
      <c r="BW29" s="222"/>
      <c r="BX29" s="222"/>
      <c r="BY29" s="222"/>
      <c r="BZ29" s="222"/>
      <c r="CA29" s="222"/>
      <c r="CB29" s="222"/>
      <c r="CC29" s="222"/>
      <c r="CD29" s="222"/>
      <c r="CE29" s="222"/>
      <c r="CF29" s="222"/>
      <c r="CG29" s="222"/>
      <c r="CH29" s="222"/>
      <c r="CI29" s="222"/>
      <c r="CJ29" s="222"/>
      <c r="CK29" s="222"/>
      <c r="CL29" s="222"/>
      <c r="CM29" s="222"/>
      <c r="CN29" s="222"/>
      <c r="CO29" s="222"/>
      <c r="CP29" s="222"/>
      <c r="CQ29" s="222"/>
      <c r="CR29" s="222"/>
      <c r="CS29" s="222"/>
      <c r="CT29" s="222"/>
      <c r="CU29" s="222"/>
      <c r="CV29" s="222"/>
      <c r="CW29" s="222"/>
      <c r="CX29" s="222"/>
      <c r="CY29" s="222"/>
      <c r="CZ29" s="222"/>
      <c r="DA29" s="222"/>
      <c r="DB29" s="222"/>
      <c r="DC29" s="222"/>
      <c r="DD29" s="223"/>
    </row>
    <row r="30" spans="1:108" ht="15.75" customHeight="1" x14ac:dyDescent="0.2">
      <c r="A30" s="67"/>
      <c r="B30" s="219" t="s">
        <v>91</v>
      </c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19"/>
      <c r="BF30" s="219"/>
      <c r="BG30" s="219"/>
      <c r="BH30" s="219"/>
      <c r="BI30" s="219"/>
      <c r="BJ30" s="219"/>
      <c r="BK30" s="219"/>
      <c r="BL30" s="219"/>
      <c r="BM30" s="219"/>
      <c r="BN30" s="219"/>
      <c r="BO30" s="219"/>
      <c r="BP30" s="219"/>
      <c r="BQ30" s="219"/>
      <c r="BR30" s="219"/>
      <c r="BS30" s="219"/>
      <c r="BT30" s="220"/>
      <c r="BU30" s="221"/>
      <c r="BV30" s="222"/>
      <c r="BW30" s="222"/>
      <c r="BX30" s="222"/>
      <c r="BY30" s="222"/>
      <c r="BZ30" s="222"/>
      <c r="CA30" s="222"/>
      <c r="CB30" s="222"/>
      <c r="CC30" s="222"/>
      <c r="CD30" s="222"/>
      <c r="CE30" s="222"/>
      <c r="CF30" s="222"/>
      <c r="CG30" s="222"/>
      <c r="CH30" s="222"/>
      <c r="CI30" s="222"/>
      <c r="CJ30" s="222"/>
      <c r="CK30" s="222"/>
      <c r="CL30" s="222"/>
      <c r="CM30" s="222"/>
      <c r="CN30" s="222"/>
      <c r="CO30" s="222"/>
      <c r="CP30" s="222"/>
      <c r="CQ30" s="222"/>
      <c r="CR30" s="222"/>
      <c r="CS30" s="222"/>
      <c r="CT30" s="222"/>
      <c r="CU30" s="222"/>
      <c r="CV30" s="222"/>
      <c r="CW30" s="222"/>
      <c r="CX30" s="222"/>
      <c r="CY30" s="222"/>
      <c r="CZ30" s="222"/>
      <c r="DA30" s="222"/>
      <c r="DB30" s="222"/>
      <c r="DC30" s="222"/>
      <c r="DD30" s="223"/>
    </row>
    <row r="31" spans="1:108" ht="26.25" customHeight="1" x14ac:dyDescent="0.2">
      <c r="A31" s="67"/>
      <c r="B31" s="226" t="s">
        <v>96</v>
      </c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  <c r="AK31" s="226"/>
      <c r="AL31" s="226"/>
      <c r="AM31" s="226"/>
      <c r="AN31" s="226"/>
      <c r="AO31" s="226"/>
      <c r="AP31" s="226"/>
      <c r="AQ31" s="226"/>
      <c r="AR31" s="226"/>
      <c r="AS31" s="226"/>
      <c r="AT31" s="226"/>
      <c r="AU31" s="226"/>
      <c r="AV31" s="226"/>
      <c r="AW31" s="226"/>
      <c r="AX31" s="226"/>
      <c r="AY31" s="226"/>
      <c r="AZ31" s="226"/>
      <c r="BA31" s="226"/>
      <c r="BB31" s="226"/>
      <c r="BC31" s="226"/>
      <c r="BD31" s="226"/>
      <c r="BE31" s="226"/>
      <c r="BF31" s="226"/>
      <c r="BG31" s="226"/>
      <c r="BH31" s="226"/>
      <c r="BI31" s="226"/>
      <c r="BJ31" s="226"/>
      <c r="BK31" s="226"/>
      <c r="BL31" s="226"/>
      <c r="BM31" s="226"/>
      <c r="BN31" s="226"/>
      <c r="BO31" s="226"/>
      <c r="BP31" s="226"/>
      <c r="BQ31" s="226"/>
      <c r="BR31" s="226"/>
      <c r="BS31" s="226"/>
      <c r="BT31" s="227"/>
      <c r="BU31" s="221"/>
      <c r="BV31" s="222"/>
      <c r="BW31" s="222"/>
      <c r="BX31" s="222"/>
      <c r="BY31" s="222"/>
      <c r="BZ31" s="222"/>
      <c r="CA31" s="222"/>
      <c r="CB31" s="222"/>
      <c r="CC31" s="222"/>
      <c r="CD31" s="222"/>
      <c r="CE31" s="222"/>
      <c r="CF31" s="222"/>
      <c r="CG31" s="222"/>
      <c r="CH31" s="222"/>
      <c r="CI31" s="222"/>
      <c r="CJ31" s="222"/>
      <c r="CK31" s="222"/>
      <c r="CL31" s="222"/>
      <c r="CM31" s="222"/>
      <c r="CN31" s="222"/>
      <c r="CO31" s="222"/>
      <c r="CP31" s="222"/>
      <c r="CQ31" s="222"/>
      <c r="CR31" s="222"/>
      <c r="CS31" s="222"/>
      <c r="CT31" s="222"/>
      <c r="CU31" s="222"/>
      <c r="CV31" s="222"/>
      <c r="CW31" s="222"/>
      <c r="CX31" s="222"/>
      <c r="CY31" s="222"/>
      <c r="CZ31" s="222"/>
      <c r="DA31" s="222"/>
      <c r="DB31" s="222"/>
      <c r="DC31" s="222"/>
      <c r="DD31" s="223"/>
    </row>
    <row r="32" spans="1:108" ht="15" customHeight="1" x14ac:dyDescent="0.2">
      <c r="A32" s="67"/>
      <c r="B32" s="226" t="s">
        <v>92</v>
      </c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  <c r="AO32" s="226"/>
      <c r="AP32" s="226"/>
      <c r="AQ32" s="226"/>
      <c r="AR32" s="226"/>
      <c r="AS32" s="226"/>
      <c r="AT32" s="226"/>
      <c r="AU32" s="226"/>
      <c r="AV32" s="226"/>
      <c r="AW32" s="226"/>
      <c r="AX32" s="226"/>
      <c r="AY32" s="226"/>
      <c r="AZ32" s="226"/>
      <c r="BA32" s="226"/>
      <c r="BB32" s="226"/>
      <c r="BC32" s="226"/>
      <c r="BD32" s="226"/>
      <c r="BE32" s="226"/>
      <c r="BF32" s="226"/>
      <c r="BG32" s="226"/>
      <c r="BH32" s="226"/>
      <c r="BI32" s="226"/>
      <c r="BJ32" s="226"/>
      <c r="BK32" s="226"/>
      <c r="BL32" s="226"/>
      <c r="BM32" s="226"/>
      <c r="BN32" s="226"/>
      <c r="BO32" s="226"/>
      <c r="BP32" s="226"/>
      <c r="BQ32" s="226"/>
      <c r="BR32" s="226"/>
      <c r="BS32" s="226"/>
      <c r="BT32" s="227"/>
      <c r="BU32" s="221">
        <v>88059.73</v>
      </c>
      <c r="BV32" s="222"/>
      <c r="BW32" s="222"/>
      <c r="BX32" s="222"/>
      <c r="BY32" s="222"/>
      <c r="BZ32" s="222"/>
      <c r="CA32" s="222"/>
      <c r="CB32" s="222"/>
      <c r="CC32" s="222"/>
      <c r="CD32" s="222"/>
      <c r="CE32" s="222"/>
      <c r="CF32" s="222"/>
      <c r="CG32" s="222"/>
      <c r="CH32" s="222"/>
      <c r="CI32" s="222"/>
      <c r="CJ32" s="222"/>
      <c r="CK32" s="222"/>
      <c r="CL32" s="222"/>
      <c r="CM32" s="222"/>
      <c r="CN32" s="222"/>
      <c r="CO32" s="222"/>
      <c r="CP32" s="222"/>
      <c r="CQ32" s="222"/>
      <c r="CR32" s="222"/>
      <c r="CS32" s="222"/>
      <c r="CT32" s="222"/>
      <c r="CU32" s="222"/>
      <c r="CV32" s="222"/>
      <c r="CW32" s="222"/>
      <c r="CX32" s="222"/>
      <c r="CY32" s="222"/>
      <c r="CZ32" s="222"/>
      <c r="DA32" s="222"/>
      <c r="DB32" s="222"/>
      <c r="DC32" s="222"/>
      <c r="DD32" s="223"/>
    </row>
    <row r="33" spans="1:108" ht="15" customHeight="1" x14ac:dyDescent="0.2">
      <c r="A33" s="65"/>
      <c r="B33" s="224" t="s">
        <v>4</v>
      </c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224"/>
      <c r="AT33" s="224"/>
      <c r="AU33" s="224"/>
      <c r="AV33" s="224"/>
      <c r="AW33" s="224"/>
      <c r="AX33" s="224"/>
      <c r="AY33" s="224"/>
      <c r="AZ33" s="224"/>
      <c r="BA33" s="224"/>
      <c r="BB33" s="224"/>
      <c r="BC33" s="224"/>
      <c r="BD33" s="224"/>
      <c r="BE33" s="224"/>
      <c r="BF33" s="224"/>
      <c r="BG33" s="224"/>
      <c r="BH33" s="224"/>
      <c r="BI33" s="224"/>
      <c r="BJ33" s="224"/>
      <c r="BK33" s="224"/>
      <c r="BL33" s="224"/>
      <c r="BM33" s="224"/>
      <c r="BN33" s="224"/>
      <c r="BO33" s="224"/>
      <c r="BP33" s="224"/>
      <c r="BQ33" s="224"/>
      <c r="BR33" s="224"/>
      <c r="BS33" s="224"/>
      <c r="BT33" s="225"/>
      <c r="BU33" s="212"/>
      <c r="BV33" s="213"/>
      <c r="BW33" s="213"/>
      <c r="BX33" s="213"/>
      <c r="BY33" s="213"/>
      <c r="BZ33" s="213"/>
      <c r="CA33" s="213"/>
      <c r="CB33" s="213"/>
      <c r="CC33" s="213"/>
      <c r="CD33" s="213"/>
      <c r="CE33" s="213"/>
      <c r="CF33" s="213"/>
      <c r="CG33" s="213"/>
      <c r="CH33" s="213"/>
      <c r="CI33" s="213"/>
      <c r="CJ33" s="213"/>
      <c r="CK33" s="213"/>
      <c r="CL33" s="213"/>
      <c r="CM33" s="213"/>
      <c r="CN33" s="213"/>
      <c r="CO33" s="213"/>
      <c r="CP33" s="213"/>
      <c r="CQ33" s="213"/>
      <c r="CR33" s="213"/>
      <c r="CS33" s="213"/>
      <c r="CT33" s="213"/>
      <c r="CU33" s="213"/>
      <c r="CV33" s="213"/>
      <c r="CW33" s="213"/>
      <c r="CX33" s="213"/>
      <c r="CY33" s="213"/>
      <c r="CZ33" s="213"/>
      <c r="DA33" s="213"/>
      <c r="DB33" s="213"/>
      <c r="DC33" s="213"/>
      <c r="DD33" s="214"/>
    </row>
    <row r="34" spans="1:108" ht="29.25" customHeight="1" x14ac:dyDescent="0.2">
      <c r="A34" s="64"/>
      <c r="B34" s="219" t="s">
        <v>93</v>
      </c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  <c r="BO34" s="219"/>
      <c r="BP34" s="219"/>
      <c r="BQ34" s="219"/>
      <c r="BR34" s="219"/>
      <c r="BS34" s="219"/>
      <c r="BT34" s="220"/>
      <c r="BU34" s="221"/>
      <c r="BV34" s="222"/>
      <c r="BW34" s="222"/>
      <c r="BX34" s="222"/>
      <c r="BY34" s="222"/>
      <c r="BZ34" s="222"/>
      <c r="CA34" s="222"/>
      <c r="CB34" s="222"/>
      <c r="CC34" s="222"/>
      <c r="CD34" s="222"/>
      <c r="CE34" s="222"/>
      <c r="CF34" s="222"/>
      <c r="CG34" s="222"/>
      <c r="CH34" s="222"/>
      <c r="CI34" s="222"/>
      <c r="CJ34" s="222"/>
      <c r="CK34" s="222"/>
      <c r="CL34" s="222"/>
      <c r="CM34" s="222"/>
      <c r="CN34" s="222"/>
      <c r="CO34" s="222"/>
      <c r="CP34" s="222"/>
      <c r="CQ34" s="222"/>
      <c r="CR34" s="222"/>
      <c r="CS34" s="222"/>
      <c r="CT34" s="222"/>
      <c r="CU34" s="222"/>
      <c r="CV34" s="222"/>
      <c r="CW34" s="222"/>
      <c r="CX34" s="222"/>
      <c r="CY34" s="222"/>
      <c r="CZ34" s="222"/>
      <c r="DA34" s="222"/>
      <c r="DB34" s="222"/>
      <c r="DC34" s="222"/>
      <c r="DD34" s="223"/>
    </row>
    <row r="35" spans="1:108" ht="29.25" customHeight="1" x14ac:dyDescent="0.2">
      <c r="A35" s="64"/>
      <c r="B35" s="219" t="s">
        <v>94</v>
      </c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  <c r="AX35" s="219"/>
      <c r="AY35" s="219"/>
      <c r="AZ35" s="219"/>
      <c r="BA35" s="219"/>
      <c r="BB35" s="219"/>
      <c r="BC35" s="219"/>
      <c r="BD35" s="219"/>
      <c r="BE35" s="219"/>
      <c r="BF35" s="219"/>
      <c r="BG35" s="219"/>
      <c r="BH35" s="219"/>
      <c r="BI35" s="219"/>
      <c r="BJ35" s="219"/>
      <c r="BK35" s="219"/>
      <c r="BL35" s="219"/>
      <c r="BM35" s="219"/>
      <c r="BN35" s="219"/>
      <c r="BO35" s="219"/>
      <c r="BP35" s="219"/>
      <c r="BQ35" s="219"/>
      <c r="BR35" s="219"/>
      <c r="BS35" s="219"/>
      <c r="BT35" s="220"/>
      <c r="BU35" s="221">
        <v>88059.73</v>
      </c>
      <c r="BV35" s="222"/>
      <c r="BW35" s="222"/>
      <c r="BX35" s="222"/>
      <c r="BY35" s="222"/>
      <c r="BZ35" s="222"/>
      <c r="CA35" s="222"/>
      <c r="CB35" s="222"/>
      <c r="CC35" s="222"/>
      <c r="CD35" s="222"/>
      <c r="CE35" s="222"/>
      <c r="CF35" s="222"/>
      <c r="CG35" s="222"/>
      <c r="CH35" s="222"/>
      <c r="CI35" s="222"/>
      <c r="CJ35" s="222"/>
      <c r="CK35" s="222"/>
      <c r="CL35" s="222"/>
      <c r="CM35" s="222"/>
      <c r="CN35" s="222"/>
      <c r="CO35" s="222"/>
      <c r="CP35" s="222"/>
      <c r="CQ35" s="222"/>
      <c r="CR35" s="222"/>
      <c r="CS35" s="222"/>
      <c r="CT35" s="222"/>
      <c r="CU35" s="222"/>
      <c r="CV35" s="222"/>
      <c r="CW35" s="222"/>
      <c r="CX35" s="222"/>
      <c r="CY35" s="222"/>
      <c r="CZ35" s="222"/>
      <c r="DA35" s="222"/>
      <c r="DB35" s="222"/>
      <c r="DC35" s="222"/>
      <c r="DD35" s="223"/>
    </row>
    <row r="36" spans="1:108" ht="29.25" customHeight="1" x14ac:dyDescent="0.2">
      <c r="A36" s="64"/>
      <c r="B36" s="219" t="s">
        <v>95</v>
      </c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19"/>
      <c r="AY36" s="219"/>
      <c r="AZ36" s="219"/>
      <c r="BA36" s="219"/>
      <c r="BB36" s="219"/>
      <c r="BC36" s="219"/>
      <c r="BD36" s="219"/>
      <c r="BE36" s="219"/>
      <c r="BF36" s="219"/>
      <c r="BG36" s="219"/>
      <c r="BH36" s="219"/>
      <c r="BI36" s="219"/>
      <c r="BJ36" s="219"/>
      <c r="BK36" s="219"/>
      <c r="BL36" s="219"/>
      <c r="BM36" s="219"/>
      <c r="BN36" s="219"/>
      <c r="BO36" s="219"/>
      <c r="BP36" s="219"/>
      <c r="BQ36" s="219"/>
      <c r="BR36" s="219"/>
      <c r="BS36" s="219"/>
      <c r="BT36" s="220"/>
      <c r="BU36" s="212"/>
      <c r="BV36" s="213"/>
      <c r="BW36" s="213"/>
      <c r="BX36" s="213"/>
      <c r="BY36" s="213"/>
      <c r="BZ36" s="213"/>
      <c r="CA36" s="213"/>
      <c r="CB36" s="213"/>
      <c r="CC36" s="213"/>
      <c r="CD36" s="213"/>
      <c r="CE36" s="213"/>
      <c r="CF36" s="213"/>
      <c r="CG36" s="213"/>
      <c r="CH36" s="213"/>
      <c r="CI36" s="213"/>
      <c r="CJ36" s="213"/>
      <c r="CK36" s="213"/>
      <c r="CL36" s="213"/>
      <c r="CM36" s="213"/>
      <c r="CN36" s="213"/>
      <c r="CO36" s="213"/>
      <c r="CP36" s="213"/>
      <c r="CQ36" s="213"/>
      <c r="CR36" s="213"/>
      <c r="CS36" s="213"/>
      <c r="CT36" s="213"/>
      <c r="CU36" s="213"/>
      <c r="CV36" s="213"/>
      <c r="CW36" s="213"/>
      <c r="CX36" s="213"/>
      <c r="CY36" s="213"/>
      <c r="CZ36" s="213"/>
      <c r="DA36" s="213"/>
      <c r="DB36" s="213"/>
      <c r="DC36" s="213"/>
      <c r="DD36" s="214"/>
    </row>
    <row r="37" spans="1:108" s="10" customFormat="1" ht="15" customHeight="1" x14ac:dyDescent="0.2">
      <c r="A37" s="62"/>
      <c r="B37" s="228" t="s">
        <v>76</v>
      </c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8"/>
      <c r="AO37" s="228"/>
      <c r="AP37" s="228"/>
      <c r="AQ37" s="228"/>
      <c r="AR37" s="228"/>
      <c r="AS37" s="228"/>
      <c r="AT37" s="228"/>
      <c r="AU37" s="228"/>
      <c r="AV37" s="228"/>
      <c r="AW37" s="228"/>
      <c r="AX37" s="228"/>
      <c r="AY37" s="228"/>
      <c r="AZ37" s="228"/>
      <c r="BA37" s="228"/>
      <c r="BB37" s="228"/>
      <c r="BC37" s="228"/>
      <c r="BD37" s="228"/>
      <c r="BE37" s="228"/>
      <c r="BF37" s="228"/>
      <c r="BG37" s="228"/>
      <c r="BH37" s="228"/>
      <c r="BI37" s="228"/>
      <c r="BJ37" s="228"/>
      <c r="BK37" s="228"/>
      <c r="BL37" s="228"/>
      <c r="BM37" s="228"/>
      <c r="BN37" s="228"/>
      <c r="BO37" s="228"/>
      <c r="BP37" s="228"/>
      <c r="BQ37" s="228"/>
      <c r="BR37" s="228"/>
      <c r="BS37" s="228"/>
      <c r="BT37" s="229"/>
      <c r="BU37" s="231">
        <v>1201683.53</v>
      </c>
      <c r="BV37" s="232"/>
      <c r="BW37" s="232"/>
      <c r="BX37" s="232"/>
      <c r="BY37" s="232"/>
      <c r="BZ37" s="232"/>
      <c r="CA37" s="232"/>
      <c r="CB37" s="232"/>
      <c r="CC37" s="232"/>
      <c r="CD37" s="232"/>
      <c r="CE37" s="232"/>
      <c r="CF37" s="232"/>
      <c r="CG37" s="232"/>
      <c r="CH37" s="232"/>
      <c r="CI37" s="232"/>
      <c r="CJ37" s="232"/>
      <c r="CK37" s="232"/>
      <c r="CL37" s="232"/>
      <c r="CM37" s="232"/>
      <c r="CN37" s="232"/>
      <c r="CO37" s="232"/>
      <c r="CP37" s="232"/>
      <c r="CQ37" s="232"/>
      <c r="CR37" s="232"/>
      <c r="CS37" s="232"/>
      <c r="CT37" s="232"/>
      <c r="CU37" s="232"/>
      <c r="CV37" s="232"/>
      <c r="CW37" s="232"/>
      <c r="CX37" s="232"/>
      <c r="CY37" s="232"/>
      <c r="CZ37" s="232"/>
      <c r="DA37" s="232"/>
      <c r="DB37" s="232"/>
      <c r="DC37" s="232"/>
      <c r="DD37" s="233"/>
    </row>
    <row r="38" spans="1:108" ht="15" customHeight="1" x14ac:dyDescent="0.2">
      <c r="A38" s="68"/>
      <c r="B38" s="193" t="s">
        <v>8</v>
      </c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3"/>
      <c r="BN38" s="193"/>
      <c r="BO38" s="193"/>
      <c r="BP38" s="193"/>
      <c r="BQ38" s="193"/>
      <c r="BR38" s="193"/>
      <c r="BS38" s="193"/>
      <c r="BT38" s="230"/>
      <c r="BU38" s="212"/>
      <c r="BV38" s="213"/>
      <c r="BW38" s="213"/>
      <c r="BX38" s="213"/>
      <c r="BY38" s="213"/>
      <c r="BZ38" s="213"/>
      <c r="CA38" s="213"/>
      <c r="CB38" s="213"/>
      <c r="CC38" s="213"/>
      <c r="CD38" s="213"/>
      <c r="CE38" s="213"/>
      <c r="CF38" s="213"/>
      <c r="CG38" s="213"/>
      <c r="CH38" s="213"/>
      <c r="CI38" s="213"/>
      <c r="CJ38" s="213"/>
      <c r="CK38" s="213"/>
      <c r="CL38" s="213"/>
      <c r="CM38" s="213"/>
      <c r="CN38" s="213"/>
      <c r="CO38" s="213"/>
      <c r="CP38" s="213"/>
      <c r="CQ38" s="213"/>
      <c r="CR38" s="213"/>
      <c r="CS38" s="213"/>
      <c r="CT38" s="213"/>
      <c r="CU38" s="213"/>
      <c r="CV38" s="213"/>
      <c r="CW38" s="213"/>
      <c r="CX38" s="213"/>
      <c r="CY38" s="213"/>
      <c r="CZ38" s="213"/>
      <c r="DA38" s="213"/>
      <c r="DB38" s="213"/>
      <c r="DC38" s="213"/>
      <c r="DD38" s="214"/>
    </row>
    <row r="39" spans="1:108" ht="15" customHeight="1" x14ac:dyDescent="0.2">
      <c r="A39" s="64"/>
      <c r="B39" s="219" t="s">
        <v>97</v>
      </c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19"/>
      <c r="AP39" s="219"/>
      <c r="AQ39" s="219"/>
      <c r="AR39" s="219"/>
      <c r="AS39" s="219"/>
      <c r="AT39" s="219"/>
      <c r="AU39" s="219"/>
      <c r="AV39" s="219"/>
      <c r="AW39" s="219"/>
      <c r="AX39" s="219"/>
      <c r="AY39" s="219"/>
      <c r="AZ39" s="219"/>
      <c r="BA39" s="219"/>
      <c r="BB39" s="219"/>
      <c r="BC39" s="219"/>
      <c r="BD39" s="219"/>
      <c r="BE39" s="219"/>
      <c r="BF39" s="219"/>
      <c r="BG39" s="219"/>
      <c r="BH39" s="219"/>
      <c r="BI39" s="219"/>
      <c r="BJ39" s="219"/>
      <c r="BK39" s="219"/>
      <c r="BL39" s="219"/>
      <c r="BM39" s="219"/>
      <c r="BN39" s="219"/>
      <c r="BO39" s="219"/>
      <c r="BP39" s="219"/>
      <c r="BQ39" s="219"/>
      <c r="BR39" s="219"/>
      <c r="BS39" s="219"/>
      <c r="BT39" s="220"/>
      <c r="BU39" s="212"/>
      <c r="BV39" s="213"/>
      <c r="BW39" s="213"/>
      <c r="BX39" s="213"/>
      <c r="BY39" s="213"/>
      <c r="BZ39" s="213"/>
      <c r="CA39" s="213"/>
      <c r="CB39" s="213"/>
      <c r="CC39" s="213"/>
      <c r="CD39" s="213"/>
      <c r="CE39" s="213"/>
      <c r="CF39" s="213"/>
      <c r="CG39" s="213"/>
      <c r="CH39" s="213"/>
      <c r="CI39" s="213"/>
      <c r="CJ39" s="213"/>
      <c r="CK39" s="213"/>
      <c r="CL39" s="213"/>
      <c r="CM39" s="213"/>
      <c r="CN39" s="213"/>
      <c r="CO39" s="213"/>
      <c r="CP39" s="213"/>
      <c r="CQ39" s="213"/>
      <c r="CR39" s="213"/>
      <c r="CS39" s="213"/>
      <c r="CT39" s="213"/>
      <c r="CU39" s="213"/>
      <c r="CV39" s="213"/>
      <c r="CW39" s="213"/>
      <c r="CX39" s="213"/>
      <c r="CY39" s="213"/>
      <c r="CZ39" s="213"/>
      <c r="DA39" s="213"/>
      <c r="DB39" s="213"/>
      <c r="DC39" s="213"/>
      <c r="DD39" s="214"/>
    </row>
    <row r="40" spans="1:108" ht="15" customHeight="1" x14ac:dyDescent="0.2">
      <c r="A40" s="64"/>
      <c r="B40" s="219" t="s">
        <v>98</v>
      </c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19"/>
      <c r="AW40" s="219"/>
      <c r="AX40" s="219"/>
      <c r="AY40" s="219"/>
      <c r="AZ40" s="219"/>
      <c r="BA40" s="219"/>
      <c r="BB40" s="219"/>
      <c r="BC40" s="219"/>
      <c r="BD40" s="219"/>
      <c r="BE40" s="219"/>
      <c r="BF40" s="219"/>
      <c r="BG40" s="219"/>
      <c r="BH40" s="219"/>
      <c r="BI40" s="219"/>
      <c r="BJ40" s="219"/>
      <c r="BK40" s="219"/>
      <c r="BL40" s="219"/>
      <c r="BM40" s="219"/>
      <c r="BN40" s="219"/>
      <c r="BO40" s="219"/>
      <c r="BP40" s="219"/>
      <c r="BQ40" s="219"/>
      <c r="BR40" s="219"/>
      <c r="BS40" s="219"/>
      <c r="BT40" s="220"/>
      <c r="BU40" s="212"/>
      <c r="BV40" s="213"/>
      <c r="BW40" s="213"/>
      <c r="BX40" s="213"/>
      <c r="BY40" s="213"/>
      <c r="BZ40" s="213"/>
      <c r="CA40" s="213"/>
      <c r="CB40" s="213"/>
      <c r="CC40" s="213"/>
      <c r="CD40" s="213"/>
      <c r="CE40" s="213"/>
      <c r="CF40" s="213"/>
      <c r="CG40" s="213"/>
      <c r="CH40" s="213"/>
      <c r="CI40" s="213"/>
      <c r="CJ40" s="213"/>
      <c r="CK40" s="213"/>
      <c r="CL40" s="213"/>
      <c r="CM40" s="213"/>
      <c r="CN40" s="213"/>
      <c r="CO40" s="213"/>
      <c r="CP40" s="213"/>
      <c r="CQ40" s="213"/>
      <c r="CR40" s="213"/>
      <c r="CS40" s="213"/>
      <c r="CT40" s="213"/>
      <c r="CU40" s="213"/>
      <c r="CV40" s="213"/>
      <c r="CW40" s="213"/>
      <c r="CX40" s="213"/>
      <c r="CY40" s="213"/>
      <c r="CZ40" s="213"/>
      <c r="DA40" s="213"/>
      <c r="DB40" s="213"/>
      <c r="DC40" s="213"/>
      <c r="DD40" s="214"/>
    </row>
    <row r="41" spans="1:108" ht="15" customHeight="1" x14ac:dyDescent="0.2">
      <c r="A41" s="65"/>
      <c r="B41" s="224" t="s">
        <v>4</v>
      </c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224"/>
      <c r="AO41" s="224"/>
      <c r="AP41" s="224"/>
      <c r="AQ41" s="224"/>
      <c r="AR41" s="224"/>
      <c r="AS41" s="224"/>
      <c r="AT41" s="224"/>
      <c r="AU41" s="224"/>
      <c r="AV41" s="224"/>
      <c r="AW41" s="224"/>
      <c r="AX41" s="224"/>
      <c r="AY41" s="224"/>
      <c r="AZ41" s="224"/>
      <c r="BA41" s="224"/>
      <c r="BB41" s="224"/>
      <c r="BC41" s="224"/>
      <c r="BD41" s="224"/>
      <c r="BE41" s="224"/>
      <c r="BF41" s="224"/>
      <c r="BG41" s="224"/>
      <c r="BH41" s="224"/>
      <c r="BI41" s="224"/>
      <c r="BJ41" s="224"/>
      <c r="BK41" s="224"/>
      <c r="BL41" s="224"/>
      <c r="BM41" s="224"/>
      <c r="BN41" s="224"/>
      <c r="BO41" s="224"/>
      <c r="BP41" s="224"/>
      <c r="BQ41" s="224"/>
      <c r="BR41" s="224"/>
      <c r="BS41" s="224"/>
      <c r="BT41" s="225"/>
      <c r="BU41" s="212"/>
      <c r="BV41" s="213"/>
      <c r="BW41" s="213"/>
      <c r="BX41" s="213"/>
      <c r="BY41" s="213"/>
      <c r="BZ41" s="213"/>
      <c r="CA41" s="213"/>
      <c r="CB41" s="213"/>
      <c r="CC41" s="213"/>
      <c r="CD41" s="213"/>
      <c r="CE41" s="213"/>
      <c r="CF41" s="213"/>
      <c r="CG41" s="213"/>
      <c r="CH41" s="213"/>
      <c r="CI41" s="213"/>
      <c r="CJ41" s="213"/>
      <c r="CK41" s="213"/>
      <c r="CL41" s="213"/>
      <c r="CM41" s="213"/>
      <c r="CN41" s="213"/>
      <c r="CO41" s="213"/>
      <c r="CP41" s="213"/>
      <c r="CQ41" s="213"/>
      <c r="CR41" s="213"/>
      <c r="CS41" s="213"/>
      <c r="CT41" s="213"/>
      <c r="CU41" s="213"/>
      <c r="CV41" s="213"/>
      <c r="CW41" s="213"/>
      <c r="CX41" s="213"/>
      <c r="CY41" s="213"/>
      <c r="CZ41" s="213"/>
      <c r="DA41" s="213"/>
      <c r="DB41" s="213"/>
      <c r="DC41" s="213"/>
      <c r="DD41" s="214"/>
    </row>
    <row r="42" spans="1:108" ht="29.25" customHeight="1" x14ac:dyDescent="0.2">
      <c r="A42" s="64"/>
      <c r="B42" s="219" t="s">
        <v>99</v>
      </c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19"/>
      <c r="BR42" s="219"/>
      <c r="BS42" s="219"/>
      <c r="BT42" s="220"/>
      <c r="BU42" s="221">
        <v>1201683.53</v>
      </c>
      <c r="BV42" s="222"/>
      <c r="BW42" s="222"/>
      <c r="BX42" s="222"/>
      <c r="BY42" s="222"/>
      <c r="BZ42" s="222"/>
      <c r="CA42" s="222"/>
      <c r="CB42" s="222"/>
      <c r="CC42" s="222"/>
      <c r="CD42" s="222"/>
      <c r="CE42" s="222"/>
      <c r="CF42" s="222"/>
      <c r="CG42" s="222"/>
      <c r="CH42" s="222"/>
      <c r="CI42" s="222"/>
      <c r="CJ42" s="222"/>
      <c r="CK42" s="222"/>
      <c r="CL42" s="222"/>
      <c r="CM42" s="222"/>
      <c r="CN42" s="222"/>
      <c r="CO42" s="222"/>
      <c r="CP42" s="222"/>
      <c r="CQ42" s="222"/>
      <c r="CR42" s="222"/>
      <c r="CS42" s="222"/>
      <c r="CT42" s="222"/>
      <c r="CU42" s="222"/>
      <c r="CV42" s="222"/>
      <c r="CW42" s="222"/>
      <c r="CX42" s="222"/>
      <c r="CY42" s="222"/>
      <c r="CZ42" s="222"/>
      <c r="DA42" s="222"/>
      <c r="DB42" s="222"/>
      <c r="DC42" s="222"/>
      <c r="DD42" s="223"/>
    </row>
    <row r="43" spans="1:108" ht="15" customHeight="1" x14ac:dyDescent="0.2">
      <c r="A43" s="69"/>
      <c r="B43" s="217" t="s">
        <v>4</v>
      </c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7"/>
      <c r="AZ43" s="217"/>
      <c r="BA43" s="217"/>
      <c r="BB43" s="217"/>
      <c r="BC43" s="217"/>
      <c r="BD43" s="217"/>
      <c r="BE43" s="217"/>
      <c r="BF43" s="217"/>
      <c r="BG43" s="217"/>
      <c r="BH43" s="217"/>
      <c r="BI43" s="217"/>
      <c r="BJ43" s="217"/>
      <c r="BK43" s="217"/>
      <c r="BL43" s="217"/>
      <c r="BM43" s="217"/>
      <c r="BN43" s="217"/>
      <c r="BO43" s="217"/>
      <c r="BP43" s="217"/>
      <c r="BQ43" s="217"/>
      <c r="BR43" s="217"/>
      <c r="BS43" s="217"/>
      <c r="BT43" s="218"/>
      <c r="BU43" s="221"/>
      <c r="BV43" s="222"/>
      <c r="BW43" s="222"/>
      <c r="BX43" s="222"/>
      <c r="BY43" s="222"/>
      <c r="BZ43" s="222"/>
      <c r="CA43" s="222"/>
      <c r="CB43" s="222"/>
      <c r="CC43" s="222"/>
      <c r="CD43" s="222"/>
      <c r="CE43" s="222"/>
      <c r="CF43" s="222"/>
      <c r="CG43" s="222"/>
      <c r="CH43" s="222"/>
      <c r="CI43" s="222"/>
      <c r="CJ43" s="222"/>
      <c r="CK43" s="222"/>
      <c r="CL43" s="222"/>
      <c r="CM43" s="222"/>
      <c r="CN43" s="222"/>
      <c r="CO43" s="222"/>
      <c r="CP43" s="222"/>
      <c r="CQ43" s="222"/>
      <c r="CR43" s="222"/>
      <c r="CS43" s="222"/>
      <c r="CT43" s="222"/>
      <c r="CU43" s="222"/>
      <c r="CV43" s="222"/>
      <c r="CW43" s="222"/>
      <c r="CX43" s="222"/>
      <c r="CY43" s="222"/>
      <c r="CZ43" s="222"/>
      <c r="DA43" s="222"/>
      <c r="DB43" s="222"/>
      <c r="DC43" s="222"/>
      <c r="DD43" s="223"/>
    </row>
    <row r="44" spans="1:108" ht="15" customHeight="1" x14ac:dyDescent="0.2">
      <c r="A44" s="64"/>
      <c r="B44" s="215" t="s">
        <v>101</v>
      </c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215"/>
      <c r="BD44" s="215"/>
      <c r="BE44" s="215"/>
      <c r="BF44" s="215"/>
      <c r="BG44" s="215"/>
      <c r="BH44" s="215"/>
      <c r="BI44" s="215"/>
      <c r="BJ44" s="215"/>
      <c r="BK44" s="215"/>
      <c r="BL44" s="215"/>
      <c r="BM44" s="215"/>
      <c r="BN44" s="215"/>
      <c r="BO44" s="215"/>
      <c r="BP44" s="215"/>
      <c r="BQ44" s="215"/>
      <c r="BR44" s="215"/>
      <c r="BS44" s="215"/>
      <c r="BT44" s="216"/>
      <c r="BU44" s="212"/>
      <c r="BV44" s="213"/>
      <c r="BW44" s="213"/>
      <c r="BX44" s="213"/>
      <c r="BY44" s="213"/>
      <c r="BZ44" s="213"/>
      <c r="CA44" s="213"/>
      <c r="CB44" s="213"/>
      <c r="CC44" s="213"/>
      <c r="CD44" s="213"/>
      <c r="CE44" s="213"/>
      <c r="CF44" s="213"/>
      <c r="CG44" s="213"/>
      <c r="CH44" s="213"/>
      <c r="CI44" s="213"/>
      <c r="CJ44" s="213"/>
      <c r="CK44" s="213"/>
      <c r="CL44" s="213"/>
      <c r="CM44" s="213"/>
      <c r="CN44" s="213"/>
      <c r="CO44" s="213"/>
      <c r="CP44" s="213"/>
      <c r="CQ44" s="213"/>
      <c r="CR44" s="213"/>
      <c r="CS44" s="213"/>
      <c r="CT44" s="213"/>
      <c r="CU44" s="213"/>
      <c r="CV44" s="213"/>
      <c r="CW44" s="213"/>
      <c r="CX44" s="213"/>
      <c r="CY44" s="213"/>
      <c r="CZ44" s="213"/>
      <c r="DA44" s="213"/>
      <c r="DB44" s="213"/>
      <c r="DC44" s="213"/>
      <c r="DD44" s="214"/>
    </row>
    <row r="45" spans="1:108" ht="15" customHeight="1" x14ac:dyDescent="0.2">
      <c r="A45" s="64"/>
      <c r="B45" s="215" t="s">
        <v>102</v>
      </c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G45" s="215"/>
      <c r="BH45" s="215"/>
      <c r="BI45" s="215"/>
      <c r="BJ45" s="215"/>
      <c r="BK45" s="215"/>
      <c r="BL45" s="215"/>
      <c r="BM45" s="215"/>
      <c r="BN45" s="215"/>
      <c r="BO45" s="215"/>
      <c r="BP45" s="215"/>
      <c r="BQ45" s="215"/>
      <c r="BR45" s="215"/>
      <c r="BS45" s="215"/>
      <c r="BT45" s="216"/>
      <c r="BU45" s="212"/>
      <c r="BV45" s="213"/>
      <c r="BW45" s="213"/>
      <c r="BX45" s="213"/>
      <c r="BY45" s="213"/>
      <c r="BZ45" s="213"/>
      <c r="CA45" s="213"/>
      <c r="CB45" s="213"/>
      <c r="CC45" s="213"/>
      <c r="CD45" s="213"/>
      <c r="CE45" s="213"/>
      <c r="CF45" s="213"/>
      <c r="CG45" s="213"/>
      <c r="CH45" s="213"/>
      <c r="CI45" s="213"/>
      <c r="CJ45" s="213"/>
      <c r="CK45" s="213"/>
      <c r="CL45" s="213"/>
      <c r="CM45" s="213"/>
      <c r="CN45" s="213"/>
      <c r="CO45" s="213"/>
      <c r="CP45" s="213"/>
      <c r="CQ45" s="213"/>
      <c r="CR45" s="213"/>
      <c r="CS45" s="213"/>
      <c r="CT45" s="213"/>
      <c r="CU45" s="213"/>
      <c r="CV45" s="213"/>
      <c r="CW45" s="213"/>
      <c r="CX45" s="213"/>
      <c r="CY45" s="213"/>
      <c r="CZ45" s="213"/>
      <c r="DA45" s="213"/>
      <c r="DB45" s="213"/>
      <c r="DC45" s="213"/>
      <c r="DD45" s="214"/>
    </row>
    <row r="46" spans="1:108" ht="15" customHeight="1" x14ac:dyDescent="0.2">
      <c r="A46" s="64"/>
      <c r="B46" s="215" t="s">
        <v>100</v>
      </c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  <c r="BI46" s="215"/>
      <c r="BJ46" s="215"/>
      <c r="BK46" s="215"/>
      <c r="BL46" s="215"/>
      <c r="BM46" s="215"/>
      <c r="BN46" s="215"/>
      <c r="BO46" s="215"/>
      <c r="BP46" s="215"/>
      <c r="BQ46" s="215"/>
      <c r="BR46" s="215"/>
      <c r="BS46" s="215"/>
      <c r="BT46" s="216"/>
      <c r="BU46" s="212"/>
      <c r="BV46" s="213"/>
      <c r="BW46" s="213"/>
      <c r="BX46" s="213"/>
      <c r="BY46" s="213"/>
      <c r="BZ46" s="213"/>
      <c r="CA46" s="213"/>
      <c r="CB46" s="213"/>
      <c r="CC46" s="213"/>
      <c r="CD46" s="213"/>
      <c r="CE46" s="213"/>
      <c r="CF46" s="213"/>
      <c r="CG46" s="213"/>
      <c r="CH46" s="213"/>
      <c r="CI46" s="213"/>
      <c r="CJ46" s="213"/>
      <c r="CK46" s="213"/>
      <c r="CL46" s="213"/>
      <c r="CM46" s="213"/>
      <c r="CN46" s="213"/>
      <c r="CO46" s="213"/>
      <c r="CP46" s="213"/>
      <c r="CQ46" s="213"/>
      <c r="CR46" s="213"/>
      <c r="CS46" s="213"/>
      <c r="CT46" s="213"/>
      <c r="CU46" s="213"/>
      <c r="CV46" s="213"/>
      <c r="CW46" s="213"/>
      <c r="CX46" s="213"/>
      <c r="CY46" s="213"/>
      <c r="CZ46" s="213"/>
      <c r="DA46" s="213"/>
      <c r="DB46" s="213"/>
      <c r="DC46" s="213"/>
      <c r="DD46" s="214"/>
    </row>
    <row r="47" spans="1:108" ht="15" customHeight="1" x14ac:dyDescent="0.2">
      <c r="A47" s="64"/>
      <c r="B47" s="215" t="s">
        <v>103</v>
      </c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5"/>
      <c r="BI47" s="215"/>
      <c r="BJ47" s="215"/>
      <c r="BK47" s="215"/>
      <c r="BL47" s="215"/>
      <c r="BM47" s="215"/>
      <c r="BN47" s="215"/>
      <c r="BO47" s="215"/>
      <c r="BP47" s="215"/>
      <c r="BQ47" s="215"/>
      <c r="BR47" s="215"/>
      <c r="BS47" s="215"/>
      <c r="BT47" s="216"/>
      <c r="BU47" s="212"/>
      <c r="BV47" s="213"/>
      <c r="BW47" s="213"/>
      <c r="BX47" s="213"/>
      <c r="BY47" s="213"/>
      <c r="BZ47" s="213"/>
      <c r="CA47" s="213"/>
      <c r="CB47" s="213"/>
      <c r="CC47" s="213"/>
      <c r="CD47" s="213"/>
      <c r="CE47" s="213"/>
      <c r="CF47" s="213"/>
      <c r="CG47" s="213"/>
      <c r="CH47" s="213"/>
      <c r="CI47" s="213"/>
      <c r="CJ47" s="213"/>
      <c r="CK47" s="213"/>
      <c r="CL47" s="213"/>
      <c r="CM47" s="213"/>
      <c r="CN47" s="213"/>
      <c r="CO47" s="213"/>
      <c r="CP47" s="213"/>
      <c r="CQ47" s="213"/>
      <c r="CR47" s="213"/>
      <c r="CS47" s="213"/>
      <c r="CT47" s="213"/>
      <c r="CU47" s="213"/>
      <c r="CV47" s="213"/>
      <c r="CW47" s="213"/>
      <c r="CX47" s="213"/>
      <c r="CY47" s="213"/>
      <c r="CZ47" s="213"/>
      <c r="DA47" s="213"/>
      <c r="DB47" s="213"/>
      <c r="DC47" s="213"/>
      <c r="DD47" s="214"/>
    </row>
    <row r="48" spans="1:108" ht="15" customHeight="1" x14ac:dyDescent="0.2">
      <c r="A48" s="64"/>
      <c r="B48" s="215" t="s">
        <v>104</v>
      </c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  <c r="BI48" s="215"/>
      <c r="BJ48" s="215"/>
      <c r="BK48" s="215"/>
      <c r="BL48" s="215"/>
      <c r="BM48" s="215"/>
      <c r="BN48" s="215"/>
      <c r="BO48" s="215"/>
      <c r="BP48" s="215"/>
      <c r="BQ48" s="215"/>
      <c r="BR48" s="215"/>
      <c r="BS48" s="215"/>
      <c r="BT48" s="216"/>
      <c r="BU48" s="212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  <c r="CQ48" s="213"/>
      <c r="CR48" s="213"/>
      <c r="CS48" s="213"/>
      <c r="CT48" s="213"/>
      <c r="CU48" s="213"/>
      <c r="CV48" s="213"/>
      <c r="CW48" s="213"/>
      <c r="CX48" s="213"/>
      <c r="CY48" s="213"/>
      <c r="CZ48" s="213"/>
      <c r="DA48" s="213"/>
      <c r="DB48" s="213"/>
      <c r="DC48" s="213"/>
      <c r="DD48" s="214"/>
    </row>
    <row r="49" spans="1:108" ht="15" customHeight="1" x14ac:dyDescent="0.2">
      <c r="A49" s="64"/>
      <c r="B49" s="215" t="s">
        <v>105</v>
      </c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  <c r="BI49" s="215"/>
      <c r="BJ49" s="215"/>
      <c r="BK49" s="215"/>
      <c r="BL49" s="215"/>
      <c r="BM49" s="215"/>
      <c r="BN49" s="215"/>
      <c r="BO49" s="215"/>
      <c r="BP49" s="215"/>
      <c r="BQ49" s="215"/>
      <c r="BR49" s="215"/>
      <c r="BS49" s="215"/>
      <c r="BT49" s="216"/>
      <c r="BU49" s="212">
        <v>1201683.53</v>
      </c>
      <c r="BV49" s="213"/>
      <c r="BW49" s="213"/>
      <c r="BX49" s="213"/>
      <c r="BY49" s="213"/>
      <c r="BZ49" s="213"/>
      <c r="CA49" s="213"/>
      <c r="CB49" s="213"/>
      <c r="CC49" s="213"/>
      <c r="CD49" s="213"/>
      <c r="CE49" s="213"/>
      <c r="CF49" s="213"/>
      <c r="CG49" s="213"/>
      <c r="CH49" s="213"/>
      <c r="CI49" s="213"/>
      <c r="CJ49" s="213"/>
      <c r="CK49" s="213"/>
      <c r="CL49" s="213"/>
      <c r="CM49" s="213"/>
      <c r="CN49" s="213"/>
      <c r="CO49" s="213"/>
      <c r="CP49" s="213"/>
      <c r="CQ49" s="213"/>
      <c r="CR49" s="213"/>
      <c r="CS49" s="213"/>
      <c r="CT49" s="213"/>
      <c r="CU49" s="213"/>
      <c r="CV49" s="213"/>
      <c r="CW49" s="213"/>
      <c r="CX49" s="213"/>
      <c r="CY49" s="213"/>
      <c r="CZ49" s="213"/>
      <c r="DA49" s="213"/>
      <c r="DB49" s="213"/>
      <c r="DC49" s="213"/>
      <c r="DD49" s="214"/>
    </row>
    <row r="50" spans="1:108" ht="40.5" customHeight="1" x14ac:dyDescent="0.2">
      <c r="A50" s="64"/>
      <c r="B50" s="219" t="s">
        <v>106</v>
      </c>
      <c r="C50" s="219"/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219"/>
      <c r="AJ50" s="219"/>
      <c r="AK50" s="219"/>
      <c r="AL50" s="219"/>
      <c r="AM50" s="219"/>
      <c r="AN50" s="219"/>
      <c r="AO50" s="219"/>
      <c r="AP50" s="219"/>
      <c r="AQ50" s="219"/>
      <c r="AR50" s="219"/>
      <c r="AS50" s="219"/>
      <c r="AT50" s="219"/>
      <c r="AU50" s="219"/>
      <c r="AV50" s="219"/>
      <c r="AW50" s="219"/>
      <c r="AX50" s="219"/>
      <c r="AY50" s="219"/>
      <c r="AZ50" s="219"/>
      <c r="BA50" s="219"/>
      <c r="BB50" s="219"/>
      <c r="BC50" s="219"/>
      <c r="BD50" s="219"/>
      <c r="BE50" s="219"/>
      <c r="BF50" s="219"/>
      <c r="BG50" s="219"/>
      <c r="BH50" s="219"/>
      <c r="BI50" s="219"/>
      <c r="BJ50" s="219"/>
      <c r="BK50" s="219"/>
      <c r="BL50" s="219"/>
      <c r="BM50" s="219"/>
      <c r="BN50" s="219"/>
      <c r="BO50" s="219"/>
      <c r="BP50" s="219"/>
      <c r="BQ50" s="219"/>
      <c r="BR50" s="219"/>
      <c r="BS50" s="219"/>
      <c r="BT50" s="220"/>
      <c r="BU50" s="212"/>
      <c r="BV50" s="213"/>
      <c r="BW50" s="213"/>
      <c r="BX50" s="213"/>
      <c r="BY50" s="213"/>
      <c r="BZ50" s="213"/>
      <c r="CA50" s="213"/>
      <c r="CB50" s="213"/>
      <c r="CC50" s="213"/>
      <c r="CD50" s="213"/>
      <c r="CE50" s="213"/>
      <c r="CF50" s="213"/>
      <c r="CG50" s="213"/>
      <c r="CH50" s="213"/>
      <c r="CI50" s="213"/>
      <c r="CJ50" s="213"/>
      <c r="CK50" s="213"/>
      <c r="CL50" s="213"/>
      <c r="CM50" s="213"/>
      <c r="CN50" s="213"/>
      <c r="CO50" s="213"/>
      <c r="CP50" s="213"/>
      <c r="CQ50" s="213"/>
      <c r="CR50" s="213"/>
      <c r="CS50" s="213"/>
      <c r="CT50" s="213"/>
      <c r="CU50" s="213"/>
      <c r="CV50" s="213"/>
      <c r="CW50" s="213"/>
      <c r="CX50" s="213"/>
      <c r="CY50" s="213"/>
      <c r="CZ50" s="213"/>
      <c r="DA50" s="213"/>
      <c r="DB50" s="213"/>
      <c r="DC50" s="213"/>
      <c r="DD50" s="214"/>
    </row>
    <row r="51" spans="1:108" ht="15" customHeight="1" x14ac:dyDescent="0.2">
      <c r="A51" s="69"/>
      <c r="B51" s="217" t="s">
        <v>4</v>
      </c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  <c r="AW51" s="217"/>
      <c r="AX51" s="217"/>
      <c r="AY51" s="217"/>
      <c r="AZ51" s="217"/>
      <c r="BA51" s="217"/>
      <c r="BB51" s="217"/>
      <c r="BC51" s="217"/>
      <c r="BD51" s="217"/>
      <c r="BE51" s="217"/>
      <c r="BF51" s="217"/>
      <c r="BG51" s="217"/>
      <c r="BH51" s="217"/>
      <c r="BI51" s="217"/>
      <c r="BJ51" s="217"/>
      <c r="BK51" s="217"/>
      <c r="BL51" s="217"/>
      <c r="BM51" s="217"/>
      <c r="BN51" s="217"/>
      <c r="BO51" s="217"/>
      <c r="BP51" s="217"/>
      <c r="BQ51" s="217"/>
      <c r="BR51" s="217"/>
      <c r="BS51" s="217"/>
      <c r="BT51" s="218"/>
      <c r="BU51" s="221"/>
      <c r="BV51" s="222"/>
      <c r="BW51" s="222"/>
      <c r="BX51" s="222"/>
      <c r="BY51" s="222"/>
      <c r="BZ51" s="222"/>
      <c r="CA51" s="222"/>
      <c r="CB51" s="222"/>
      <c r="CC51" s="222"/>
      <c r="CD51" s="222"/>
      <c r="CE51" s="222"/>
      <c r="CF51" s="222"/>
      <c r="CG51" s="222"/>
      <c r="CH51" s="222"/>
      <c r="CI51" s="222"/>
      <c r="CJ51" s="222"/>
      <c r="CK51" s="222"/>
      <c r="CL51" s="222"/>
      <c r="CM51" s="222"/>
      <c r="CN51" s="222"/>
      <c r="CO51" s="222"/>
      <c r="CP51" s="222"/>
      <c r="CQ51" s="222"/>
      <c r="CR51" s="222"/>
      <c r="CS51" s="222"/>
      <c r="CT51" s="222"/>
      <c r="CU51" s="222"/>
      <c r="CV51" s="222"/>
      <c r="CW51" s="222"/>
      <c r="CX51" s="222"/>
      <c r="CY51" s="222"/>
      <c r="CZ51" s="222"/>
      <c r="DA51" s="222"/>
      <c r="DB51" s="222"/>
      <c r="DC51" s="222"/>
      <c r="DD51" s="223"/>
    </row>
    <row r="52" spans="1:108" ht="15" customHeight="1" x14ac:dyDescent="0.2">
      <c r="A52" s="64"/>
      <c r="B52" s="215" t="s">
        <v>101</v>
      </c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  <c r="AZ52" s="215"/>
      <c r="BA52" s="215"/>
      <c r="BB52" s="215"/>
      <c r="BC52" s="215"/>
      <c r="BD52" s="215"/>
      <c r="BE52" s="215"/>
      <c r="BF52" s="215"/>
      <c r="BG52" s="215"/>
      <c r="BH52" s="215"/>
      <c r="BI52" s="215"/>
      <c r="BJ52" s="215"/>
      <c r="BK52" s="215"/>
      <c r="BL52" s="215"/>
      <c r="BM52" s="215"/>
      <c r="BN52" s="215"/>
      <c r="BO52" s="215"/>
      <c r="BP52" s="215"/>
      <c r="BQ52" s="215"/>
      <c r="BR52" s="215"/>
      <c r="BS52" s="215"/>
      <c r="BT52" s="216"/>
      <c r="BU52" s="212"/>
      <c r="BV52" s="213"/>
      <c r="BW52" s="213"/>
      <c r="BX52" s="213"/>
      <c r="BY52" s="213"/>
      <c r="BZ52" s="213"/>
      <c r="CA52" s="213"/>
      <c r="CB52" s="213"/>
      <c r="CC52" s="213"/>
      <c r="CD52" s="213"/>
      <c r="CE52" s="213"/>
      <c r="CF52" s="213"/>
      <c r="CG52" s="213"/>
      <c r="CH52" s="213"/>
      <c r="CI52" s="213"/>
      <c r="CJ52" s="213"/>
      <c r="CK52" s="213"/>
      <c r="CL52" s="213"/>
      <c r="CM52" s="213"/>
      <c r="CN52" s="213"/>
      <c r="CO52" s="213"/>
      <c r="CP52" s="213"/>
      <c r="CQ52" s="213"/>
      <c r="CR52" s="213"/>
      <c r="CS52" s="213"/>
      <c r="CT52" s="213"/>
      <c r="CU52" s="213"/>
      <c r="CV52" s="213"/>
      <c r="CW52" s="213"/>
      <c r="CX52" s="213"/>
      <c r="CY52" s="213"/>
      <c r="CZ52" s="213"/>
      <c r="DA52" s="213"/>
      <c r="DB52" s="213"/>
      <c r="DC52" s="213"/>
      <c r="DD52" s="214"/>
    </row>
    <row r="53" spans="1:108" ht="15" customHeight="1" x14ac:dyDescent="0.2">
      <c r="A53" s="64"/>
      <c r="B53" s="215" t="s">
        <v>102</v>
      </c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215"/>
      <c r="BE53" s="215"/>
      <c r="BF53" s="215"/>
      <c r="BG53" s="215"/>
      <c r="BH53" s="215"/>
      <c r="BI53" s="215"/>
      <c r="BJ53" s="215"/>
      <c r="BK53" s="215"/>
      <c r="BL53" s="215"/>
      <c r="BM53" s="215"/>
      <c r="BN53" s="215"/>
      <c r="BO53" s="215"/>
      <c r="BP53" s="215"/>
      <c r="BQ53" s="215"/>
      <c r="BR53" s="215"/>
      <c r="BS53" s="215"/>
      <c r="BT53" s="216"/>
      <c r="BU53" s="212"/>
      <c r="BV53" s="213"/>
      <c r="BW53" s="213"/>
      <c r="BX53" s="213"/>
      <c r="BY53" s="213"/>
      <c r="BZ53" s="213"/>
      <c r="CA53" s="213"/>
      <c r="CB53" s="213"/>
      <c r="CC53" s="213"/>
      <c r="CD53" s="213"/>
      <c r="CE53" s="213"/>
      <c r="CF53" s="213"/>
      <c r="CG53" s="213"/>
      <c r="CH53" s="213"/>
      <c r="CI53" s="213"/>
      <c r="CJ53" s="213"/>
      <c r="CK53" s="213"/>
      <c r="CL53" s="213"/>
      <c r="CM53" s="213"/>
      <c r="CN53" s="213"/>
      <c r="CO53" s="213"/>
      <c r="CP53" s="213"/>
      <c r="CQ53" s="213"/>
      <c r="CR53" s="213"/>
      <c r="CS53" s="213"/>
      <c r="CT53" s="213"/>
      <c r="CU53" s="213"/>
      <c r="CV53" s="213"/>
      <c r="CW53" s="213"/>
      <c r="CX53" s="213"/>
      <c r="CY53" s="213"/>
      <c r="CZ53" s="213"/>
      <c r="DA53" s="213"/>
      <c r="DB53" s="213"/>
      <c r="DC53" s="213"/>
      <c r="DD53" s="214"/>
    </row>
    <row r="54" spans="1:108" ht="15" customHeight="1" x14ac:dyDescent="0.2">
      <c r="A54" s="64"/>
      <c r="B54" s="215" t="s">
        <v>100</v>
      </c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  <c r="BD54" s="215"/>
      <c r="BE54" s="215"/>
      <c r="BF54" s="215"/>
      <c r="BG54" s="215"/>
      <c r="BH54" s="215"/>
      <c r="BI54" s="215"/>
      <c r="BJ54" s="215"/>
      <c r="BK54" s="215"/>
      <c r="BL54" s="215"/>
      <c r="BM54" s="215"/>
      <c r="BN54" s="215"/>
      <c r="BO54" s="215"/>
      <c r="BP54" s="215"/>
      <c r="BQ54" s="215"/>
      <c r="BR54" s="215"/>
      <c r="BS54" s="215"/>
      <c r="BT54" s="216"/>
      <c r="BU54" s="212"/>
      <c r="BV54" s="213"/>
      <c r="BW54" s="213"/>
      <c r="BX54" s="213"/>
      <c r="BY54" s="213"/>
      <c r="BZ54" s="213"/>
      <c r="CA54" s="213"/>
      <c r="CB54" s="213"/>
      <c r="CC54" s="213"/>
      <c r="CD54" s="213"/>
      <c r="CE54" s="213"/>
      <c r="CF54" s="213"/>
      <c r="CG54" s="213"/>
      <c r="CH54" s="213"/>
      <c r="CI54" s="213"/>
      <c r="CJ54" s="213"/>
      <c r="CK54" s="213"/>
      <c r="CL54" s="213"/>
      <c r="CM54" s="213"/>
      <c r="CN54" s="213"/>
      <c r="CO54" s="213"/>
      <c r="CP54" s="213"/>
      <c r="CQ54" s="213"/>
      <c r="CR54" s="213"/>
      <c r="CS54" s="213"/>
      <c r="CT54" s="213"/>
      <c r="CU54" s="213"/>
      <c r="CV54" s="213"/>
      <c r="CW54" s="213"/>
      <c r="CX54" s="213"/>
      <c r="CY54" s="213"/>
      <c r="CZ54" s="213"/>
      <c r="DA54" s="213"/>
      <c r="DB54" s="213"/>
      <c r="DC54" s="213"/>
      <c r="DD54" s="214"/>
    </row>
    <row r="55" spans="1:108" ht="15" customHeight="1" x14ac:dyDescent="0.2">
      <c r="A55" s="64"/>
      <c r="B55" s="215" t="s">
        <v>103</v>
      </c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5"/>
      <c r="BQ55" s="215"/>
      <c r="BR55" s="215"/>
      <c r="BS55" s="215"/>
      <c r="BT55" s="216"/>
      <c r="BU55" s="212"/>
      <c r="BV55" s="213"/>
      <c r="BW55" s="213"/>
      <c r="BX55" s="213"/>
      <c r="BY55" s="213"/>
      <c r="BZ55" s="213"/>
      <c r="CA55" s="213"/>
      <c r="CB55" s="213"/>
      <c r="CC55" s="213"/>
      <c r="CD55" s="213"/>
      <c r="CE55" s="213"/>
      <c r="CF55" s="213"/>
      <c r="CG55" s="213"/>
      <c r="CH55" s="213"/>
      <c r="CI55" s="213"/>
      <c r="CJ55" s="213"/>
      <c r="CK55" s="213"/>
      <c r="CL55" s="213"/>
      <c r="CM55" s="213"/>
      <c r="CN55" s="213"/>
      <c r="CO55" s="213"/>
      <c r="CP55" s="213"/>
      <c r="CQ55" s="213"/>
      <c r="CR55" s="213"/>
      <c r="CS55" s="213"/>
      <c r="CT55" s="213"/>
      <c r="CU55" s="213"/>
      <c r="CV55" s="213"/>
      <c r="CW55" s="213"/>
      <c r="CX55" s="213"/>
      <c r="CY55" s="213"/>
      <c r="CZ55" s="213"/>
      <c r="DA55" s="213"/>
      <c r="DB55" s="213"/>
      <c r="DC55" s="213"/>
      <c r="DD55" s="214"/>
    </row>
    <row r="56" spans="1:108" ht="15" customHeight="1" x14ac:dyDescent="0.2">
      <c r="A56" s="64"/>
      <c r="B56" s="215" t="s">
        <v>104</v>
      </c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  <c r="AU56" s="215"/>
      <c r="AV56" s="215"/>
      <c r="AW56" s="215"/>
      <c r="AX56" s="215"/>
      <c r="AY56" s="215"/>
      <c r="AZ56" s="215"/>
      <c r="BA56" s="215"/>
      <c r="BB56" s="215"/>
      <c r="BC56" s="215"/>
      <c r="BD56" s="215"/>
      <c r="BE56" s="215"/>
      <c r="BF56" s="215"/>
      <c r="BG56" s="215"/>
      <c r="BH56" s="215"/>
      <c r="BI56" s="215"/>
      <c r="BJ56" s="215"/>
      <c r="BK56" s="215"/>
      <c r="BL56" s="215"/>
      <c r="BM56" s="215"/>
      <c r="BN56" s="215"/>
      <c r="BO56" s="215"/>
      <c r="BP56" s="215"/>
      <c r="BQ56" s="215"/>
      <c r="BR56" s="215"/>
      <c r="BS56" s="215"/>
      <c r="BT56" s="216"/>
      <c r="BU56" s="212"/>
      <c r="BV56" s="213"/>
      <c r="BW56" s="213"/>
      <c r="BX56" s="213"/>
      <c r="BY56" s="213"/>
      <c r="BZ56" s="213"/>
      <c r="CA56" s="213"/>
      <c r="CB56" s="213"/>
      <c r="CC56" s="213"/>
      <c r="CD56" s="213"/>
      <c r="CE56" s="213"/>
      <c r="CF56" s="213"/>
      <c r="CG56" s="213"/>
      <c r="CH56" s="213"/>
      <c r="CI56" s="213"/>
      <c r="CJ56" s="213"/>
      <c r="CK56" s="213"/>
      <c r="CL56" s="213"/>
      <c r="CM56" s="213"/>
      <c r="CN56" s="213"/>
      <c r="CO56" s="213"/>
      <c r="CP56" s="213"/>
      <c r="CQ56" s="213"/>
      <c r="CR56" s="213"/>
      <c r="CS56" s="213"/>
      <c r="CT56" s="213"/>
      <c r="CU56" s="213"/>
      <c r="CV56" s="213"/>
      <c r="CW56" s="213"/>
      <c r="CX56" s="213"/>
      <c r="CY56" s="213"/>
      <c r="CZ56" s="213"/>
      <c r="DA56" s="213"/>
      <c r="DB56" s="213"/>
      <c r="DC56" s="213"/>
      <c r="DD56" s="214"/>
    </row>
    <row r="57" spans="1:108" ht="15" customHeight="1" x14ac:dyDescent="0.2">
      <c r="A57" s="64"/>
      <c r="B57" s="215" t="s">
        <v>105</v>
      </c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  <c r="AU57" s="215"/>
      <c r="AV57" s="215"/>
      <c r="AW57" s="215"/>
      <c r="AX57" s="215"/>
      <c r="AY57" s="215"/>
      <c r="AZ57" s="215"/>
      <c r="BA57" s="215"/>
      <c r="BB57" s="215"/>
      <c r="BC57" s="215"/>
      <c r="BD57" s="215"/>
      <c r="BE57" s="215"/>
      <c r="BF57" s="215"/>
      <c r="BG57" s="215"/>
      <c r="BH57" s="215"/>
      <c r="BI57" s="215"/>
      <c r="BJ57" s="215"/>
      <c r="BK57" s="215"/>
      <c r="BL57" s="215"/>
      <c r="BM57" s="215"/>
      <c r="BN57" s="215"/>
      <c r="BO57" s="215"/>
      <c r="BP57" s="215"/>
      <c r="BQ57" s="215"/>
      <c r="BR57" s="215"/>
      <c r="BS57" s="215"/>
      <c r="BT57" s="216"/>
      <c r="BU57" s="212"/>
      <c r="BV57" s="213"/>
      <c r="BW57" s="213"/>
      <c r="BX57" s="213"/>
      <c r="BY57" s="213"/>
      <c r="BZ57" s="213"/>
      <c r="CA57" s="213"/>
      <c r="CB57" s="213"/>
      <c r="CC57" s="213"/>
      <c r="CD57" s="213"/>
      <c r="CE57" s="213"/>
      <c r="CF57" s="213"/>
      <c r="CG57" s="213"/>
      <c r="CH57" s="213"/>
      <c r="CI57" s="213"/>
      <c r="CJ57" s="213"/>
      <c r="CK57" s="213"/>
      <c r="CL57" s="213"/>
      <c r="CM57" s="213"/>
      <c r="CN57" s="213"/>
      <c r="CO57" s="213"/>
      <c r="CP57" s="213"/>
      <c r="CQ57" s="213"/>
      <c r="CR57" s="213"/>
      <c r="CS57" s="213"/>
      <c r="CT57" s="213"/>
      <c r="CU57" s="213"/>
      <c r="CV57" s="213"/>
      <c r="CW57" s="213"/>
      <c r="CX57" s="213"/>
      <c r="CY57" s="213"/>
      <c r="CZ57" s="213"/>
      <c r="DA57" s="213"/>
      <c r="DB57" s="213"/>
      <c r="DC57" s="213"/>
      <c r="DD57" s="214"/>
    </row>
    <row r="58" spans="1:108" ht="25.5" customHeight="1" x14ac:dyDescent="0.2">
      <c r="A58" s="64"/>
      <c r="B58" s="219" t="s">
        <v>107</v>
      </c>
      <c r="C58" s="219"/>
      <c r="D58" s="219"/>
      <c r="E58" s="219"/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9"/>
      <c r="Z58" s="219"/>
      <c r="AA58" s="219"/>
      <c r="AB58" s="219"/>
      <c r="AC58" s="219"/>
      <c r="AD58" s="219"/>
      <c r="AE58" s="219"/>
      <c r="AF58" s="219"/>
      <c r="AG58" s="219"/>
      <c r="AH58" s="219"/>
      <c r="AI58" s="219"/>
      <c r="AJ58" s="219"/>
      <c r="AK58" s="219"/>
      <c r="AL58" s="219"/>
      <c r="AM58" s="219"/>
      <c r="AN58" s="219"/>
      <c r="AO58" s="219"/>
      <c r="AP58" s="219"/>
      <c r="AQ58" s="219"/>
      <c r="AR58" s="219"/>
      <c r="AS58" s="219"/>
      <c r="AT58" s="219"/>
      <c r="AU58" s="219"/>
      <c r="AV58" s="219"/>
      <c r="AW58" s="219"/>
      <c r="AX58" s="219"/>
      <c r="AY58" s="219"/>
      <c r="AZ58" s="219"/>
      <c r="BA58" s="219"/>
      <c r="BB58" s="219"/>
      <c r="BC58" s="219"/>
      <c r="BD58" s="219"/>
      <c r="BE58" s="219"/>
      <c r="BF58" s="219"/>
      <c r="BG58" s="219"/>
      <c r="BH58" s="219"/>
      <c r="BI58" s="219"/>
      <c r="BJ58" s="219"/>
      <c r="BK58" s="219"/>
      <c r="BL58" s="219"/>
      <c r="BM58" s="219"/>
      <c r="BN58" s="219"/>
      <c r="BO58" s="219"/>
      <c r="BP58" s="219"/>
      <c r="BQ58" s="219"/>
      <c r="BR58" s="219"/>
      <c r="BS58" s="219"/>
      <c r="BT58" s="220"/>
      <c r="BU58" s="212"/>
      <c r="BV58" s="213"/>
      <c r="BW58" s="213"/>
      <c r="BX58" s="213"/>
      <c r="BY58" s="213"/>
      <c r="BZ58" s="213"/>
      <c r="CA58" s="213"/>
      <c r="CB58" s="213"/>
      <c r="CC58" s="213"/>
      <c r="CD58" s="213"/>
      <c r="CE58" s="213"/>
      <c r="CF58" s="213"/>
      <c r="CG58" s="213"/>
      <c r="CH58" s="213"/>
      <c r="CI58" s="213"/>
      <c r="CJ58" s="213"/>
      <c r="CK58" s="213"/>
      <c r="CL58" s="213"/>
      <c r="CM58" s="213"/>
      <c r="CN58" s="213"/>
      <c r="CO58" s="213"/>
      <c r="CP58" s="213"/>
      <c r="CQ58" s="213"/>
      <c r="CR58" s="213"/>
      <c r="CS58" s="213"/>
      <c r="CT58" s="213"/>
      <c r="CU58" s="213"/>
      <c r="CV58" s="213"/>
      <c r="CW58" s="213"/>
      <c r="CX58" s="213"/>
      <c r="CY58" s="213"/>
      <c r="CZ58" s="213"/>
      <c r="DA58" s="213"/>
      <c r="DB58" s="213"/>
      <c r="DC58" s="213"/>
      <c r="DD58" s="214"/>
    </row>
    <row r="59" spans="1:108" ht="15" customHeight="1" x14ac:dyDescent="0.2">
      <c r="A59" s="69"/>
      <c r="B59" s="217" t="s">
        <v>4</v>
      </c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  <c r="BI59" s="217"/>
      <c r="BJ59" s="217"/>
      <c r="BK59" s="217"/>
      <c r="BL59" s="217"/>
      <c r="BM59" s="217"/>
      <c r="BN59" s="217"/>
      <c r="BO59" s="217"/>
      <c r="BP59" s="217"/>
      <c r="BQ59" s="217"/>
      <c r="BR59" s="217"/>
      <c r="BS59" s="217"/>
      <c r="BT59" s="218"/>
      <c r="BU59" s="221"/>
      <c r="BV59" s="222"/>
      <c r="BW59" s="222"/>
      <c r="BX59" s="222"/>
      <c r="BY59" s="222"/>
      <c r="BZ59" s="222"/>
      <c r="CA59" s="222"/>
      <c r="CB59" s="222"/>
      <c r="CC59" s="222"/>
      <c r="CD59" s="222"/>
      <c r="CE59" s="222"/>
      <c r="CF59" s="222"/>
      <c r="CG59" s="222"/>
      <c r="CH59" s="222"/>
      <c r="CI59" s="222"/>
      <c r="CJ59" s="222"/>
      <c r="CK59" s="222"/>
      <c r="CL59" s="222"/>
      <c r="CM59" s="222"/>
      <c r="CN59" s="222"/>
      <c r="CO59" s="222"/>
      <c r="CP59" s="222"/>
      <c r="CQ59" s="222"/>
      <c r="CR59" s="222"/>
      <c r="CS59" s="222"/>
      <c r="CT59" s="222"/>
      <c r="CU59" s="222"/>
      <c r="CV59" s="222"/>
      <c r="CW59" s="222"/>
      <c r="CX59" s="222"/>
      <c r="CY59" s="222"/>
      <c r="CZ59" s="222"/>
      <c r="DA59" s="222"/>
      <c r="DB59" s="222"/>
      <c r="DC59" s="222"/>
      <c r="DD59" s="223"/>
    </row>
    <row r="60" spans="1:108" ht="15" customHeight="1" x14ac:dyDescent="0.2">
      <c r="A60" s="64"/>
      <c r="B60" s="215" t="s">
        <v>101</v>
      </c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  <c r="BB60" s="215"/>
      <c r="BC60" s="215"/>
      <c r="BD60" s="215"/>
      <c r="BE60" s="215"/>
      <c r="BF60" s="215"/>
      <c r="BG60" s="215"/>
      <c r="BH60" s="215"/>
      <c r="BI60" s="215"/>
      <c r="BJ60" s="215"/>
      <c r="BK60" s="215"/>
      <c r="BL60" s="215"/>
      <c r="BM60" s="215"/>
      <c r="BN60" s="215"/>
      <c r="BO60" s="215"/>
      <c r="BP60" s="215"/>
      <c r="BQ60" s="215"/>
      <c r="BR60" s="215"/>
      <c r="BS60" s="215"/>
      <c r="BT60" s="216"/>
      <c r="BU60" s="212"/>
      <c r="BV60" s="213"/>
      <c r="BW60" s="213"/>
      <c r="BX60" s="213"/>
      <c r="BY60" s="213"/>
      <c r="BZ60" s="213"/>
      <c r="CA60" s="213"/>
      <c r="CB60" s="213"/>
      <c r="CC60" s="213"/>
      <c r="CD60" s="213"/>
      <c r="CE60" s="213"/>
      <c r="CF60" s="213"/>
      <c r="CG60" s="213"/>
      <c r="CH60" s="213"/>
      <c r="CI60" s="213"/>
      <c r="CJ60" s="213"/>
      <c r="CK60" s="213"/>
      <c r="CL60" s="213"/>
      <c r="CM60" s="213"/>
      <c r="CN60" s="213"/>
      <c r="CO60" s="213"/>
      <c r="CP60" s="213"/>
      <c r="CQ60" s="213"/>
      <c r="CR60" s="213"/>
      <c r="CS60" s="213"/>
      <c r="CT60" s="213"/>
      <c r="CU60" s="213"/>
      <c r="CV60" s="213"/>
      <c r="CW60" s="213"/>
      <c r="CX60" s="213"/>
      <c r="CY60" s="213"/>
      <c r="CZ60" s="213"/>
      <c r="DA60" s="213"/>
      <c r="DB60" s="213"/>
      <c r="DC60" s="213"/>
      <c r="DD60" s="214"/>
    </row>
    <row r="61" spans="1:108" ht="15" customHeight="1" x14ac:dyDescent="0.2">
      <c r="A61" s="64"/>
      <c r="B61" s="215" t="s">
        <v>102</v>
      </c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  <c r="AU61" s="215"/>
      <c r="AV61" s="215"/>
      <c r="AW61" s="215"/>
      <c r="AX61" s="215"/>
      <c r="AY61" s="215"/>
      <c r="AZ61" s="215"/>
      <c r="BA61" s="215"/>
      <c r="BB61" s="215"/>
      <c r="BC61" s="215"/>
      <c r="BD61" s="215"/>
      <c r="BE61" s="215"/>
      <c r="BF61" s="215"/>
      <c r="BG61" s="215"/>
      <c r="BH61" s="215"/>
      <c r="BI61" s="215"/>
      <c r="BJ61" s="215"/>
      <c r="BK61" s="215"/>
      <c r="BL61" s="215"/>
      <c r="BM61" s="215"/>
      <c r="BN61" s="215"/>
      <c r="BO61" s="215"/>
      <c r="BP61" s="215"/>
      <c r="BQ61" s="215"/>
      <c r="BR61" s="215"/>
      <c r="BS61" s="215"/>
      <c r="BT61" s="216"/>
      <c r="BU61" s="212"/>
      <c r="BV61" s="213"/>
      <c r="BW61" s="213"/>
      <c r="BX61" s="213"/>
      <c r="BY61" s="213"/>
      <c r="BZ61" s="213"/>
      <c r="CA61" s="213"/>
      <c r="CB61" s="213"/>
      <c r="CC61" s="213"/>
      <c r="CD61" s="213"/>
      <c r="CE61" s="213"/>
      <c r="CF61" s="213"/>
      <c r="CG61" s="213"/>
      <c r="CH61" s="213"/>
      <c r="CI61" s="213"/>
      <c r="CJ61" s="213"/>
      <c r="CK61" s="213"/>
      <c r="CL61" s="213"/>
      <c r="CM61" s="213"/>
      <c r="CN61" s="213"/>
      <c r="CO61" s="213"/>
      <c r="CP61" s="213"/>
      <c r="CQ61" s="213"/>
      <c r="CR61" s="213"/>
      <c r="CS61" s="213"/>
      <c r="CT61" s="213"/>
      <c r="CU61" s="213"/>
      <c r="CV61" s="213"/>
      <c r="CW61" s="213"/>
      <c r="CX61" s="213"/>
      <c r="CY61" s="213"/>
      <c r="CZ61" s="213"/>
      <c r="DA61" s="213"/>
      <c r="DB61" s="213"/>
      <c r="DC61" s="213"/>
      <c r="DD61" s="214"/>
    </row>
    <row r="62" spans="1:108" ht="15" customHeight="1" x14ac:dyDescent="0.2">
      <c r="A62" s="64"/>
      <c r="B62" s="215" t="s">
        <v>100</v>
      </c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  <c r="AX62" s="215"/>
      <c r="AY62" s="215"/>
      <c r="AZ62" s="215"/>
      <c r="BA62" s="215"/>
      <c r="BB62" s="215"/>
      <c r="BC62" s="215"/>
      <c r="BD62" s="215"/>
      <c r="BE62" s="215"/>
      <c r="BF62" s="215"/>
      <c r="BG62" s="215"/>
      <c r="BH62" s="215"/>
      <c r="BI62" s="215"/>
      <c r="BJ62" s="215"/>
      <c r="BK62" s="215"/>
      <c r="BL62" s="215"/>
      <c r="BM62" s="215"/>
      <c r="BN62" s="215"/>
      <c r="BO62" s="215"/>
      <c r="BP62" s="215"/>
      <c r="BQ62" s="215"/>
      <c r="BR62" s="215"/>
      <c r="BS62" s="215"/>
      <c r="BT62" s="216"/>
      <c r="BU62" s="212"/>
      <c r="BV62" s="213"/>
      <c r="BW62" s="213"/>
      <c r="BX62" s="213"/>
      <c r="BY62" s="213"/>
      <c r="BZ62" s="213"/>
      <c r="CA62" s="213"/>
      <c r="CB62" s="213"/>
      <c r="CC62" s="213"/>
      <c r="CD62" s="213"/>
      <c r="CE62" s="213"/>
      <c r="CF62" s="213"/>
      <c r="CG62" s="213"/>
      <c r="CH62" s="213"/>
      <c r="CI62" s="213"/>
      <c r="CJ62" s="213"/>
      <c r="CK62" s="213"/>
      <c r="CL62" s="213"/>
      <c r="CM62" s="213"/>
      <c r="CN62" s="213"/>
      <c r="CO62" s="213"/>
      <c r="CP62" s="213"/>
      <c r="CQ62" s="213"/>
      <c r="CR62" s="213"/>
      <c r="CS62" s="213"/>
      <c r="CT62" s="213"/>
      <c r="CU62" s="213"/>
      <c r="CV62" s="213"/>
      <c r="CW62" s="213"/>
      <c r="CX62" s="213"/>
      <c r="CY62" s="213"/>
      <c r="CZ62" s="213"/>
      <c r="DA62" s="213"/>
      <c r="DB62" s="213"/>
      <c r="DC62" s="213"/>
      <c r="DD62" s="214"/>
    </row>
    <row r="63" spans="1:108" ht="15" customHeight="1" x14ac:dyDescent="0.2">
      <c r="A63" s="64"/>
      <c r="B63" s="215" t="s">
        <v>103</v>
      </c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  <c r="AZ63" s="215"/>
      <c r="BA63" s="215"/>
      <c r="BB63" s="215"/>
      <c r="BC63" s="215"/>
      <c r="BD63" s="215"/>
      <c r="BE63" s="215"/>
      <c r="BF63" s="215"/>
      <c r="BG63" s="215"/>
      <c r="BH63" s="215"/>
      <c r="BI63" s="215"/>
      <c r="BJ63" s="215"/>
      <c r="BK63" s="215"/>
      <c r="BL63" s="215"/>
      <c r="BM63" s="215"/>
      <c r="BN63" s="215"/>
      <c r="BO63" s="215"/>
      <c r="BP63" s="215"/>
      <c r="BQ63" s="215"/>
      <c r="BR63" s="215"/>
      <c r="BS63" s="215"/>
      <c r="BT63" s="216"/>
      <c r="BU63" s="212"/>
      <c r="BV63" s="213"/>
      <c r="BW63" s="213"/>
      <c r="BX63" s="213"/>
      <c r="BY63" s="213"/>
      <c r="BZ63" s="213"/>
      <c r="CA63" s="213"/>
      <c r="CB63" s="213"/>
      <c r="CC63" s="213"/>
      <c r="CD63" s="213"/>
      <c r="CE63" s="213"/>
      <c r="CF63" s="213"/>
      <c r="CG63" s="213"/>
      <c r="CH63" s="213"/>
      <c r="CI63" s="213"/>
      <c r="CJ63" s="213"/>
      <c r="CK63" s="213"/>
      <c r="CL63" s="213"/>
      <c r="CM63" s="213"/>
      <c r="CN63" s="213"/>
      <c r="CO63" s="213"/>
      <c r="CP63" s="213"/>
      <c r="CQ63" s="213"/>
      <c r="CR63" s="213"/>
      <c r="CS63" s="213"/>
      <c r="CT63" s="213"/>
      <c r="CU63" s="213"/>
      <c r="CV63" s="213"/>
      <c r="CW63" s="213"/>
      <c r="CX63" s="213"/>
      <c r="CY63" s="213"/>
      <c r="CZ63" s="213"/>
      <c r="DA63" s="213"/>
      <c r="DB63" s="213"/>
      <c r="DC63" s="213"/>
      <c r="DD63" s="214"/>
    </row>
    <row r="64" spans="1:108" ht="15" customHeight="1" x14ac:dyDescent="0.2">
      <c r="A64" s="64"/>
      <c r="B64" s="215" t="s">
        <v>104</v>
      </c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  <c r="AU64" s="215"/>
      <c r="AV64" s="215"/>
      <c r="AW64" s="215"/>
      <c r="AX64" s="215"/>
      <c r="AY64" s="215"/>
      <c r="AZ64" s="215"/>
      <c r="BA64" s="215"/>
      <c r="BB64" s="215"/>
      <c r="BC64" s="215"/>
      <c r="BD64" s="215"/>
      <c r="BE64" s="215"/>
      <c r="BF64" s="215"/>
      <c r="BG64" s="215"/>
      <c r="BH64" s="215"/>
      <c r="BI64" s="215"/>
      <c r="BJ64" s="215"/>
      <c r="BK64" s="215"/>
      <c r="BL64" s="215"/>
      <c r="BM64" s="215"/>
      <c r="BN64" s="215"/>
      <c r="BO64" s="215"/>
      <c r="BP64" s="215"/>
      <c r="BQ64" s="215"/>
      <c r="BR64" s="215"/>
      <c r="BS64" s="215"/>
      <c r="BT64" s="216"/>
      <c r="BU64" s="212"/>
      <c r="BV64" s="213"/>
      <c r="BW64" s="213"/>
      <c r="BX64" s="213"/>
      <c r="BY64" s="213"/>
      <c r="BZ64" s="213"/>
      <c r="CA64" s="213"/>
      <c r="CB64" s="213"/>
      <c r="CC64" s="213"/>
      <c r="CD64" s="213"/>
      <c r="CE64" s="213"/>
      <c r="CF64" s="213"/>
      <c r="CG64" s="213"/>
      <c r="CH64" s="213"/>
      <c r="CI64" s="213"/>
      <c r="CJ64" s="213"/>
      <c r="CK64" s="213"/>
      <c r="CL64" s="213"/>
      <c r="CM64" s="213"/>
      <c r="CN64" s="213"/>
      <c r="CO64" s="213"/>
      <c r="CP64" s="213"/>
      <c r="CQ64" s="213"/>
      <c r="CR64" s="213"/>
      <c r="CS64" s="213"/>
      <c r="CT64" s="213"/>
      <c r="CU64" s="213"/>
      <c r="CV64" s="213"/>
      <c r="CW64" s="213"/>
      <c r="CX64" s="213"/>
      <c r="CY64" s="213"/>
      <c r="CZ64" s="213"/>
      <c r="DA64" s="213"/>
      <c r="DB64" s="213"/>
      <c r="DC64" s="213"/>
      <c r="DD64" s="214"/>
    </row>
    <row r="65" spans="1:108" ht="15" customHeight="1" x14ac:dyDescent="0.2">
      <c r="A65" s="64"/>
      <c r="B65" s="215" t="s">
        <v>105</v>
      </c>
      <c r="C65" s="215"/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5"/>
      <c r="BI65" s="215"/>
      <c r="BJ65" s="215"/>
      <c r="BK65" s="215"/>
      <c r="BL65" s="215"/>
      <c r="BM65" s="215"/>
      <c r="BN65" s="215"/>
      <c r="BO65" s="215"/>
      <c r="BP65" s="215"/>
      <c r="BQ65" s="215"/>
      <c r="BR65" s="215"/>
      <c r="BS65" s="215"/>
      <c r="BT65" s="216"/>
      <c r="BU65" s="212"/>
      <c r="BV65" s="213"/>
      <c r="BW65" s="213"/>
      <c r="BX65" s="213"/>
      <c r="BY65" s="213"/>
      <c r="BZ65" s="213"/>
      <c r="CA65" s="213"/>
      <c r="CB65" s="213"/>
      <c r="CC65" s="213"/>
      <c r="CD65" s="213"/>
      <c r="CE65" s="213"/>
      <c r="CF65" s="213"/>
      <c r="CG65" s="213"/>
      <c r="CH65" s="213"/>
      <c r="CI65" s="213"/>
      <c r="CJ65" s="213"/>
      <c r="CK65" s="213"/>
      <c r="CL65" s="213"/>
      <c r="CM65" s="213"/>
      <c r="CN65" s="213"/>
      <c r="CO65" s="213"/>
      <c r="CP65" s="213"/>
      <c r="CQ65" s="213"/>
      <c r="CR65" s="213"/>
      <c r="CS65" s="213"/>
      <c r="CT65" s="213"/>
      <c r="CU65" s="213"/>
      <c r="CV65" s="213"/>
      <c r="CW65" s="213"/>
      <c r="CX65" s="213"/>
      <c r="CY65" s="213"/>
      <c r="CZ65" s="213"/>
      <c r="DA65" s="213"/>
      <c r="DB65" s="213"/>
      <c r="DC65" s="213"/>
      <c r="DD65" s="214"/>
    </row>
    <row r="66" spans="1:108" ht="15" customHeight="1" x14ac:dyDescent="0.2">
      <c r="A66" s="64"/>
      <c r="B66" s="219" t="s">
        <v>108</v>
      </c>
      <c r="C66" s="219"/>
      <c r="D66" s="219"/>
      <c r="E66" s="219"/>
      <c r="F66" s="219"/>
      <c r="G66" s="219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  <c r="AH66" s="219"/>
      <c r="AI66" s="219"/>
      <c r="AJ66" s="219"/>
      <c r="AK66" s="219"/>
      <c r="AL66" s="219"/>
      <c r="AM66" s="219"/>
      <c r="AN66" s="219"/>
      <c r="AO66" s="219"/>
      <c r="AP66" s="219"/>
      <c r="AQ66" s="219"/>
      <c r="AR66" s="219"/>
      <c r="AS66" s="219"/>
      <c r="AT66" s="219"/>
      <c r="AU66" s="219"/>
      <c r="AV66" s="219"/>
      <c r="AW66" s="219"/>
      <c r="AX66" s="219"/>
      <c r="AY66" s="219"/>
      <c r="AZ66" s="219"/>
      <c r="BA66" s="219"/>
      <c r="BB66" s="219"/>
      <c r="BC66" s="219"/>
      <c r="BD66" s="219"/>
      <c r="BE66" s="219"/>
      <c r="BF66" s="219"/>
      <c r="BG66" s="219"/>
      <c r="BH66" s="219"/>
      <c r="BI66" s="219"/>
      <c r="BJ66" s="219"/>
      <c r="BK66" s="219"/>
      <c r="BL66" s="219"/>
      <c r="BM66" s="219"/>
      <c r="BN66" s="219"/>
      <c r="BO66" s="219"/>
      <c r="BP66" s="219"/>
      <c r="BQ66" s="219"/>
      <c r="BR66" s="219"/>
      <c r="BS66" s="219"/>
      <c r="BT66" s="220"/>
      <c r="BU66" s="212"/>
      <c r="BV66" s="213"/>
      <c r="BW66" s="213"/>
      <c r="BX66" s="213"/>
      <c r="BY66" s="213"/>
      <c r="BZ66" s="213"/>
      <c r="CA66" s="213"/>
      <c r="CB66" s="213"/>
      <c r="CC66" s="213"/>
      <c r="CD66" s="213"/>
      <c r="CE66" s="213"/>
      <c r="CF66" s="213"/>
      <c r="CG66" s="213"/>
      <c r="CH66" s="213"/>
      <c r="CI66" s="213"/>
      <c r="CJ66" s="213"/>
      <c r="CK66" s="213"/>
      <c r="CL66" s="213"/>
      <c r="CM66" s="213"/>
      <c r="CN66" s="213"/>
      <c r="CO66" s="213"/>
      <c r="CP66" s="213"/>
      <c r="CQ66" s="213"/>
      <c r="CR66" s="213"/>
      <c r="CS66" s="213"/>
      <c r="CT66" s="213"/>
      <c r="CU66" s="213"/>
      <c r="CV66" s="213"/>
      <c r="CW66" s="213"/>
      <c r="CX66" s="213"/>
      <c r="CY66" s="213"/>
      <c r="CZ66" s="213"/>
      <c r="DA66" s="213"/>
      <c r="DB66" s="213"/>
      <c r="DC66" s="213"/>
      <c r="DD66" s="214"/>
    </row>
    <row r="67" spans="1:108" ht="15" customHeight="1" x14ac:dyDescent="0.2">
      <c r="A67" s="64"/>
      <c r="B67" s="217" t="s">
        <v>4</v>
      </c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  <c r="BI67" s="217"/>
      <c r="BJ67" s="217"/>
      <c r="BK67" s="217"/>
      <c r="BL67" s="217"/>
      <c r="BM67" s="217"/>
      <c r="BN67" s="217"/>
      <c r="BO67" s="217"/>
      <c r="BP67" s="217"/>
      <c r="BQ67" s="217"/>
      <c r="BR67" s="217"/>
      <c r="BS67" s="217"/>
      <c r="BT67" s="218"/>
      <c r="BU67" s="212"/>
      <c r="BV67" s="213"/>
      <c r="BW67" s="213"/>
      <c r="BX67" s="213"/>
      <c r="BY67" s="213"/>
      <c r="BZ67" s="213"/>
      <c r="CA67" s="213"/>
      <c r="CB67" s="213"/>
      <c r="CC67" s="213"/>
      <c r="CD67" s="213"/>
      <c r="CE67" s="213"/>
      <c r="CF67" s="213"/>
      <c r="CG67" s="213"/>
      <c r="CH67" s="213"/>
      <c r="CI67" s="213"/>
      <c r="CJ67" s="213"/>
      <c r="CK67" s="213"/>
      <c r="CL67" s="213"/>
      <c r="CM67" s="213"/>
      <c r="CN67" s="213"/>
      <c r="CO67" s="213"/>
      <c r="CP67" s="213"/>
      <c r="CQ67" s="213"/>
      <c r="CR67" s="213"/>
      <c r="CS67" s="213"/>
      <c r="CT67" s="213"/>
      <c r="CU67" s="213"/>
      <c r="CV67" s="213"/>
      <c r="CW67" s="213"/>
      <c r="CX67" s="213"/>
      <c r="CY67" s="213"/>
      <c r="CZ67" s="213"/>
      <c r="DA67" s="213"/>
      <c r="DB67" s="213"/>
      <c r="DC67" s="213"/>
      <c r="DD67" s="214"/>
    </row>
    <row r="68" spans="1:108" ht="15" customHeight="1" x14ac:dyDescent="0.2">
      <c r="A68" s="69"/>
      <c r="B68" s="215" t="s">
        <v>101</v>
      </c>
      <c r="C68" s="215"/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  <c r="AX68" s="215"/>
      <c r="AY68" s="215"/>
      <c r="AZ68" s="215"/>
      <c r="BA68" s="215"/>
      <c r="BB68" s="215"/>
      <c r="BC68" s="215"/>
      <c r="BD68" s="215"/>
      <c r="BE68" s="215"/>
      <c r="BF68" s="215"/>
      <c r="BG68" s="215"/>
      <c r="BH68" s="215"/>
      <c r="BI68" s="215"/>
      <c r="BJ68" s="215"/>
      <c r="BK68" s="215"/>
      <c r="BL68" s="215"/>
      <c r="BM68" s="215"/>
      <c r="BN68" s="215"/>
      <c r="BO68" s="215"/>
      <c r="BP68" s="215"/>
      <c r="BQ68" s="215"/>
      <c r="BR68" s="215"/>
      <c r="BS68" s="215"/>
      <c r="BT68" s="216"/>
      <c r="BU68" s="212"/>
      <c r="BV68" s="213"/>
      <c r="BW68" s="213"/>
      <c r="BX68" s="213"/>
      <c r="BY68" s="213"/>
      <c r="BZ68" s="213"/>
      <c r="CA68" s="213"/>
      <c r="CB68" s="213"/>
      <c r="CC68" s="213"/>
      <c r="CD68" s="213"/>
      <c r="CE68" s="213"/>
      <c r="CF68" s="213"/>
      <c r="CG68" s="213"/>
      <c r="CH68" s="213"/>
      <c r="CI68" s="213"/>
      <c r="CJ68" s="213"/>
      <c r="CK68" s="213"/>
      <c r="CL68" s="213"/>
      <c r="CM68" s="213"/>
      <c r="CN68" s="213"/>
      <c r="CO68" s="213"/>
      <c r="CP68" s="213"/>
      <c r="CQ68" s="213"/>
      <c r="CR68" s="213"/>
      <c r="CS68" s="213"/>
      <c r="CT68" s="213"/>
      <c r="CU68" s="213"/>
      <c r="CV68" s="213"/>
      <c r="CW68" s="213"/>
      <c r="CX68" s="213"/>
      <c r="CY68" s="213"/>
      <c r="CZ68" s="213"/>
      <c r="DA68" s="213"/>
      <c r="DB68" s="213"/>
      <c r="DC68" s="213"/>
      <c r="DD68" s="214"/>
    </row>
    <row r="69" spans="1:108" ht="15" customHeight="1" x14ac:dyDescent="0.2">
      <c r="A69" s="64"/>
      <c r="B69" s="215" t="s">
        <v>102</v>
      </c>
      <c r="C69" s="215"/>
      <c r="D69" s="215"/>
      <c r="E69" s="215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  <c r="AU69" s="215"/>
      <c r="AV69" s="215"/>
      <c r="AW69" s="215"/>
      <c r="AX69" s="215"/>
      <c r="AY69" s="215"/>
      <c r="AZ69" s="215"/>
      <c r="BA69" s="215"/>
      <c r="BB69" s="215"/>
      <c r="BC69" s="215"/>
      <c r="BD69" s="215"/>
      <c r="BE69" s="215"/>
      <c r="BF69" s="215"/>
      <c r="BG69" s="215"/>
      <c r="BH69" s="215"/>
      <c r="BI69" s="215"/>
      <c r="BJ69" s="215"/>
      <c r="BK69" s="215"/>
      <c r="BL69" s="215"/>
      <c r="BM69" s="215"/>
      <c r="BN69" s="215"/>
      <c r="BO69" s="215"/>
      <c r="BP69" s="215"/>
      <c r="BQ69" s="215"/>
      <c r="BR69" s="215"/>
      <c r="BS69" s="215"/>
      <c r="BT69" s="216"/>
      <c r="BU69" s="212"/>
      <c r="BV69" s="213"/>
      <c r="BW69" s="213"/>
      <c r="BX69" s="213"/>
      <c r="BY69" s="213"/>
      <c r="BZ69" s="213"/>
      <c r="CA69" s="213"/>
      <c r="CB69" s="213"/>
      <c r="CC69" s="213"/>
      <c r="CD69" s="213"/>
      <c r="CE69" s="213"/>
      <c r="CF69" s="213"/>
      <c r="CG69" s="213"/>
      <c r="CH69" s="213"/>
      <c r="CI69" s="213"/>
      <c r="CJ69" s="213"/>
      <c r="CK69" s="213"/>
      <c r="CL69" s="213"/>
      <c r="CM69" s="213"/>
      <c r="CN69" s="213"/>
      <c r="CO69" s="213"/>
      <c r="CP69" s="213"/>
      <c r="CQ69" s="213"/>
      <c r="CR69" s="213"/>
      <c r="CS69" s="213"/>
      <c r="CT69" s="213"/>
      <c r="CU69" s="213"/>
      <c r="CV69" s="213"/>
      <c r="CW69" s="213"/>
      <c r="CX69" s="213"/>
      <c r="CY69" s="213"/>
      <c r="CZ69" s="213"/>
      <c r="DA69" s="213"/>
      <c r="DB69" s="213"/>
      <c r="DC69" s="213"/>
      <c r="DD69" s="214"/>
    </row>
    <row r="70" spans="1:108" ht="15" customHeight="1" x14ac:dyDescent="0.2">
      <c r="A70" s="64"/>
      <c r="B70" s="215" t="s">
        <v>100</v>
      </c>
      <c r="C70" s="215"/>
      <c r="D70" s="215"/>
      <c r="E70" s="215"/>
      <c r="F70" s="215"/>
      <c r="G70" s="215"/>
      <c r="H70" s="215"/>
      <c r="I70" s="215"/>
      <c r="J70" s="215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215"/>
      <c r="V70" s="215"/>
      <c r="W70" s="215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5"/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  <c r="AU70" s="215"/>
      <c r="AV70" s="215"/>
      <c r="AW70" s="215"/>
      <c r="AX70" s="215"/>
      <c r="AY70" s="215"/>
      <c r="AZ70" s="215"/>
      <c r="BA70" s="215"/>
      <c r="BB70" s="215"/>
      <c r="BC70" s="215"/>
      <c r="BD70" s="215"/>
      <c r="BE70" s="215"/>
      <c r="BF70" s="215"/>
      <c r="BG70" s="215"/>
      <c r="BH70" s="215"/>
      <c r="BI70" s="215"/>
      <c r="BJ70" s="215"/>
      <c r="BK70" s="215"/>
      <c r="BL70" s="215"/>
      <c r="BM70" s="215"/>
      <c r="BN70" s="215"/>
      <c r="BO70" s="215"/>
      <c r="BP70" s="215"/>
      <c r="BQ70" s="215"/>
      <c r="BR70" s="215"/>
      <c r="BS70" s="215"/>
      <c r="BT70" s="216"/>
      <c r="BU70" s="212"/>
      <c r="BV70" s="213"/>
      <c r="BW70" s="213"/>
      <c r="BX70" s="213"/>
      <c r="BY70" s="213"/>
      <c r="BZ70" s="213"/>
      <c r="CA70" s="213"/>
      <c r="CB70" s="213"/>
      <c r="CC70" s="213"/>
      <c r="CD70" s="213"/>
      <c r="CE70" s="213"/>
      <c r="CF70" s="213"/>
      <c r="CG70" s="213"/>
      <c r="CH70" s="213"/>
      <c r="CI70" s="213"/>
      <c r="CJ70" s="213"/>
      <c r="CK70" s="213"/>
      <c r="CL70" s="213"/>
      <c r="CM70" s="213"/>
      <c r="CN70" s="213"/>
      <c r="CO70" s="213"/>
      <c r="CP70" s="213"/>
      <c r="CQ70" s="213"/>
      <c r="CR70" s="213"/>
      <c r="CS70" s="213"/>
      <c r="CT70" s="213"/>
      <c r="CU70" s="213"/>
      <c r="CV70" s="213"/>
      <c r="CW70" s="213"/>
      <c r="CX70" s="213"/>
      <c r="CY70" s="213"/>
      <c r="CZ70" s="213"/>
      <c r="DA70" s="213"/>
      <c r="DB70" s="213"/>
      <c r="DC70" s="213"/>
      <c r="DD70" s="214"/>
    </row>
    <row r="71" spans="1:108" ht="14.25" customHeight="1" x14ac:dyDescent="0.2">
      <c r="A71" s="64"/>
      <c r="B71" s="215" t="s">
        <v>103</v>
      </c>
      <c r="C71" s="215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5"/>
      <c r="AV71" s="215"/>
      <c r="AW71" s="215"/>
      <c r="AX71" s="215"/>
      <c r="AY71" s="215"/>
      <c r="AZ71" s="215"/>
      <c r="BA71" s="215"/>
      <c r="BB71" s="215"/>
      <c r="BC71" s="215"/>
      <c r="BD71" s="215"/>
      <c r="BE71" s="215"/>
      <c r="BF71" s="215"/>
      <c r="BG71" s="215"/>
      <c r="BH71" s="215"/>
      <c r="BI71" s="215"/>
      <c r="BJ71" s="215"/>
      <c r="BK71" s="215"/>
      <c r="BL71" s="215"/>
      <c r="BM71" s="215"/>
      <c r="BN71" s="215"/>
      <c r="BO71" s="215"/>
      <c r="BP71" s="215"/>
      <c r="BQ71" s="215"/>
      <c r="BR71" s="215"/>
      <c r="BS71" s="215"/>
      <c r="BT71" s="216"/>
      <c r="BU71" s="212"/>
      <c r="BV71" s="213"/>
      <c r="BW71" s="213"/>
      <c r="BX71" s="213"/>
      <c r="BY71" s="213"/>
      <c r="BZ71" s="213"/>
      <c r="CA71" s="213"/>
      <c r="CB71" s="213"/>
      <c r="CC71" s="213"/>
      <c r="CD71" s="213"/>
      <c r="CE71" s="213"/>
      <c r="CF71" s="213"/>
      <c r="CG71" s="213"/>
      <c r="CH71" s="213"/>
      <c r="CI71" s="213"/>
      <c r="CJ71" s="213"/>
      <c r="CK71" s="213"/>
      <c r="CL71" s="213"/>
      <c r="CM71" s="213"/>
      <c r="CN71" s="213"/>
      <c r="CO71" s="213"/>
      <c r="CP71" s="213"/>
      <c r="CQ71" s="213"/>
      <c r="CR71" s="213"/>
      <c r="CS71" s="213"/>
      <c r="CT71" s="213"/>
      <c r="CU71" s="213"/>
      <c r="CV71" s="213"/>
      <c r="CW71" s="213"/>
      <c r="CX71" s="213"/>
      <c r="CY71" s="213"/>
      <c r="CZ71" s="213"/>
      <c r="DA71" s="213"/>
      <c r="DB71" s="213"/>
      <c r="DC71" s="213"/>
      <c r="DD71" s="214"/>
    </row>
    <row r="72" spans="1:108" ht="15" customHeight="1" x14ac:dyDescent="0.2">
      <c r="A72" s="70"/>
      <c r="B72" s="215" t="s">
        <v>104</v>
      </c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5"/>
      <c r="AU72" s="215"/>
      <c r="AV72" s="215"/>
      <c r="AW72" s="215"/>
      <c r="AX72" s="215"/>
      <c r="AY72" s="215"/>
      <c r="AZ72" s="215"/>
      <c r="BA72" s="215"/>
      <c r="BB72" s="215"/>
      <c r="BC72" s="215"/>
      <c r="BD72" s="215"/>
      <c r="BE72" s="215"/>
      <c r="BF72" s="215"/>
      <c r="BG72" s="215"/>
      <c r="BH72" s="215"/>
      <c r="BI72" s="215"/>
      <c r="BJ72" s="215"/>
      <c r="BK72" s="215"/>
      <c r="BL72" s="215"/>
      <c r="BM72" s="215"/>
      <c r="BN72" s="215"/>
      <c r="BO72" s="215"/>
      <c r="BP72" s="215"/>
      <c r="BQ72" s="215"/>
      <c r="BR72" s="215"/>
      <c r="BS72" s="215"/>
      <c r="BT72" s="216"/>
      <c r="BU72" s="212"/>
      <c r="BV72" s="213"/>
      <c r="BW72" s="213"/>
      <c r="BX72" s="213"/>
      <c r="BY72" s="213"/>
      <c r="BZ72" s="213"/>
      <c r="CA72" s="213"/>
      <c r="CB72" s="213"/>
      <c r="CC72" s="213"/>
      <c r="CD72" s="213"/>
      <c r="CE72" s="213"/>
      <c r="CF72" s="213"/>
      <c r="CG72" s="213"/>
      <c r="CH72" s="213"/>
      <c r="CI72" s="213"/>
      <c r="CJ72" s="213"/>
      <c r="CK72" s="213"/>
      <c r="CL72" s="213"/>
      <c r="CM72" s="213"/>
      <c r="CN72" s="213"/>
      <c r="CO72" s="213"/>
      <c r="CP72" s="213"/>
      <c r="CQ72" s="213"/>
      <c r="CR72" s="213"/>
      <c r="CS72" s="213"/>
      <c r="CT72" s="213"/>
      <c r="CU72" s="213"/>
      <c r="CV72" s="213"/>
      <c r="CW72" s="213"/>
      <c r="CX72" s="213"/>
      <c r="CY72" s="213"/>
      <c r="CZ72" s="213"/>
      <c r="DA72" s="213"/>
      <c r="DB72" s="213"/>
      <c r="DC72" s="213"/>
      <c r="DD72" s="214"/>
    </row>
    <row r="73" spans="1:108" ht="15" customHeight="1" x14ac:dyDescent="0.2">
      <c r="A73" s="64"/>
      <c r="B73" s="215" t="s">
        <v>105</v>
      </c>
      <c r="C73" s="215"/>
      <c r="D73" s="215"/>
      <c r="E73" s="215"/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15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L73" s="215"/>
      <c r="AM73" s="215"/>
      <c r="AN73" s="215"/>
      <c r="AO73" s="215"/>
      <c r="AP73" s="215"/>
      <c r="AQ73" s="215"/>
      <c r="AR73" s="215"/>
      <c r="AS73" s="215"/>
      <c r="AT73" s="215"/>
      <c r="AU73" s="215"/>
      <c r="AV73" s="215"/>
      <c r="AW73" s="215"/>
      <c r="AX73" s="215"/>
      <c r="AY73" s="215"/>
      <c r="AZ73" s="215"/>
      <c r="BA73" s="215"/>
      <c r="BB73" s="215"/>
      <c r="BC73" s="215"/>
      <c r="BD73" s="215"/>
      <c r="BE73" s="215"/>
      <c r="BF73" s="215"/>
      <c r="BG73" s="215"/>
      <c r="BH73" s="215"/>
      <c r="BI73" s="215"/>
      <c r="BJ73" s="215"/>
      <c r="BK73" s="215"/>
      <c r="BL73" s="215"/>
      <c r="BM73" s="215"/>
      <c r="BN73" s="215"/>
      <c r="BO73" s="215"/>
      <c r="BP73" s="215"/>
      <c r="BQ73" s="215"/>
      <c r="BR73" s="215"/>
      <c r="BS73" s="215"/>
      <c r="BT73" s="216"/>
      <c r="BU73" s="212"/>
      <c r="BV73" s="213"/>
      <c r="BW73" s="213"/>
      <c r="BX73" s="213"/>
      <c r="BY73" s="213"/>
      <c r="BZ73" s="213"/>
      <c r="CA73" s="213"/>
      <c r="CB73" s="213"/>
      <c r="CC73" s="213"/>
      <c r="CD73" s="213"/>
      <c r="CE73" s="213"/>
      <c r="CF73" s="213"/>
      <c r="CG73" s="213"/>
      <c r="CH73" s="213"/>
      <c r="CI73" s="213"/>
      <c r="CJ73" s="213"/>
      <c r="CK73" s="213"/>
      <c r="CL73" s="213"/>
      <c r="CM73" s="213"/>
      <c r="CN73" s="213"/>
      <c r="CO73" s="213"/>
      <c r="CP73" s="213"/>
      <c r="CQ73" s="213"/>
      <c r="CR73" s="213"/>
      <c r="CS73" s="213"/>
      <c r="CT73" s="213"/>
      <c r="CU73" s="213"/>
      <c r="CV73" s="213"/>
      <c r="CW73" s="213"/>
      <c r="CX73" s="213"/>
      <c r="CY73" s="213"/>
      <c r="CZ73" s="213"/>
      <c r="DA73" s="213"/>
      <c r="DB73" s="213"/>
      <c r="DC73" s="213"/>
      <c r="DD73" s="214"/>
    </row>
  </sheetData>
  <mergeCells count="140">
    <mergeCell ref="B70:BT70"/>
    <mergeCell ref="BU70:DD70"/>
    <mergeCell ref="B69:BT69"/>
    <mergeCell ref="B73:BT73"/>
    <mergeCell ref="BU73:DD73"/>
    <mergeCell ref="B71:BT71"/>
    <mergeCell ref="BU71:DD71"/>
    <mergeCell ref="BU72:DD72"/>
    <mergeCell ref="B72:BT72"/>
    <mergeCell ref="BU69:DD69"/>
    <mergeCell ref="BU34:DD34"/>
    <mergeCell ref="B35:BT35"/>
    <mergeCell ref="BU35:DD35"/>
    <mergeCell ref="BU8:DD8"/>
    <mergeCell ref="BU9:DD9"/>
    <mergeCell ref="BU10:DD10"/>
    <mergeCell ref="BU12:DD12"/>
    <mergeCell ref="BU23:DD23"/>
    <mergeCell ref="BU25:DD25"/>
    <mergeCell ref="BU16:DD16"/>
    <mergeCell ref="BU17:DD17"/>
    <mergeCell ref="BU24:DD24"/>
    <mergeCell ref="BU14:DD14"/>
    <mergeCell ref="B19:BT19"/>
    <mergeCell ref="B23:BT23"/>
    <mergeCell ref="B25:BT25"/>
    <mergeCell ref="BU31:DD31"/>
    <mergeCell ref="B13:BT13"/>
    <mergeCell ref="BU13:DD13"/>
    <mergeCell ref="B16:BT16"/>
    <mergeCell ref="BU19:DD19"/>
    <mergeCell ref="B20:BT20"/>
    <mergeCell ref="BU20:DD20"/>
    <mergeCell ref="B21:BT21"/>
    <mergeCell ref="B31:BT31"/>
    <mergeCell ref="BU21:DD21"/>
    <mergeCell ref="A3:DD3"/>
    <mergeCell ref="A4:DD4"/>
    <mergeCell ref="B26:BT26"/>
    <mergeCell ref="BU26:DD26"/>
    <mergeCell ref="B28:BT28"/>
    <mergeCell ref="B12:BT12"/>
    <mergeCell ref="B24:BT24"/>
    <mergeCell ref="B15:BT15"/>
    <mergeCell ref="BU15:DD15"/>
    <mergeCell ref="B18:BT18"/>
    <mergeCell ref="BU18:DD18"/>
    <mergeCell ref="B17:BT17"/>
    <mergeCell ref="B14:BT14"/>
    <mergeCell ref="B22:BT22"/>
    <mergeCell ref="BU22:DD22"/>
    <mergeCell ref="A2:DD2"/>
    <mergeCell ref="B8:BT8"/>
    <mergeCell ref="B9:BT9"/>
    <mergeCell ref="B11:BT11"/>
    <mergeCell ref="BU6:DD6"/>
    <mergeCell ref="B7:BT7"/>
    <mergeCell ref="A6:BT6"/>
    <mergeCell ref="BU11:DD11"/>
    <mergeCell ref="B10:BT10"/>
    <mergeCell ref="BU7:DD7"/>
    <mergeCell ref="B39:BT39"/>
    <mergeCell ref="BU39:DD39"/>
    <mergeCell ref="B40:BT40"/>
    <mergeCell ref="BU40:DD40"/>
    <mergeCell ref="B41:BT41"/>
    <mergeCell ref="BU41:DD41"/>
    <mergeCell ref="B36:BT36"/>
    <mergeCell ref="BU36:DD36"/>
    <mergeCell ref="B27:BT27"/>
    <mergeCell ref="BU27:DD27"/>
    <mergeCell ref="B33:BT33"/>
    <mergeCell ref="BU28:DD28"/>
    <mergeCell ref="B29:BT29"/>
    <mergeCell ref="BU29:DD29"/>
    <mergeCell ref="B30:BT30"/>
    <mergeCell ref="BU30:DD30"/>
    <mergeCell ref="BU33:DD33"/>
    <mergeCell ref="B37:BT37"/>
    <mergeCell ref="B38:BT38"/>
    <mergeCell ref="BU37:DD37"/>
    <mergeCell ref="BU38:DD38"/>
    <mergeCell ref="B32:BT32"/>
    <mergeCell ref="BU32:DD32"/>
    <mergeCell ref="B34:BT34"/>
    <mergeCell ref="BU55:DD55"/>
    <mergeCell ref="B56:BT56"/>
    <mergeCell ref="BU56:DD56"/>
    <mergeCell ref="B51:BT51"/>
    <mergeCell ref="BU51:DD51"/>
    <mergeCell ref="B52:BT52"/>
    <mergeCell ref="BU52:DD52"/>
    <mergeCell ref="B53:BT53"/>
    <mergeCell ref="BU53:DD53"/>
    <mergeCell ref="B49:BT49"/>
    <mergeCell ref="BU49:DD49"/>
    <mergeCell ref="B45:BT45"/>
    <mergeCell ref="BU45:DD45"/>
    <mergeCell ref="B46:BT46"/>
    <mergeCell ref="BU46:DD46"/>
    <mergeCell ref="B47:BT47"/>
    <mergeCell ref="BU47:DD47"/>
    <mergeCell ref="B48:BT48"/>
    <mergeCell ref="BU48:DD48"/>
    <mergeCell ref="A1:DD1"/>
    <mergeCell ref="B64:BT64"/>
    <mergeCell ref="BU64:DD64"/>
    <mergeCell ref="B65:BT65"/>
    <mergeCell ref="BU65:DD65"/>
    <mergeCell ref="B58:BT58"/>
    <mergeCell ref="BU58:DD58"/>
    <mergeCell ref="B59:BT59"/>
    <mergeCell ref="BU59:DD59"/>
    <mergeCell ref="B60:BT60"/>
    <mergeCell ref="BU60:DD60"/>
    <mergeCell ref="B54:BT54"/>
    <mergeCell ref="BU54:DD54"/>
    <mergeCell ref="B55:BT55"/>
    <mergeCell ref="B42:BT42"/>
    <mergeCell ref="BU42:DD42"/>
    <mergeCell ref="B50:BT50"/>
    <mergeCell ref="BU50:DD50"/>
    <mergeCell ref="B57:BT57"/>
    <mergeCell ref="BU57:DD57"/>
    <mergeCell ref="B43:BT43"/>
    <mergeCell ref="BU43:DD43"/>
    <mergeCell ref="B44:BT44"/>
    <mergeCell ref="BU44:DD44"/>
    <mergeCell ref="BU68:DD68"/>
    <mergeCell ref="B68:BT68"/>
    <mergeCell ref="BU67:DD67"/>
    <mergeCell ref="B67:BT67"/>
    <mergeCell ref="B61:BT61"/>
    <mergeCell ref="BU61:DD61"/>
    <mergeCell ref="B62:BT62"/>
    <mergeCell ref="BU62:DD62"/>
    <mergeCell ref="B63:BT63"/>
    <mergeCell ref="BU63:DD63"/>
    <mergeCell ref="B66:BT66"/>
    <mergeCell ref="BU66:DD66"/>
  </mergeCells>
  <pageMargins left="0.66" right="0.25" top="0.35" bottom="0.39370078740157483" header="0.19" footer="0.19685039370078741"/>
  <pageSetup paperSize="9" scale="98" orientation="portrait" horizontalDpi="300" verticalDpi="300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view="pageBreakPreview" topLeftCell="A19" zoomScale="90" zoomScaleNormal="100" zoomScaleSheetLayoutView="90" workbookViewId="0">
      <selection activeCell="F23" sqref="F23"/>
    </sheetView>
  </sheetViews>
  <sheetFormatPr defaultRowHeight="12.75" x14ac:dyDescent="0.25"/>
  <cols>
    <col min="1" max="1" width="42.140625" style="18" customWidth="1"/>
    <col min="2" max="2" width="7" style="18" customWidth="1"/>
    <col min="3" max="3" width="23.28515625" style="18" customWidth="1"/>
    <col min="4" max="4" width="13.42578125" style="18" customWidth="1"/>
    <col min="5" max="5" width="12.42578125" style="153" customWidth="1"/>
    <col min="6" max="6" width="16.140625" style="18" customWidth="1"/>
    <col min="7" max="7" width="18.28515625" style="18" customWidth="1"/>
    <col min="8" max="8" width="14.42578125" style="18" customWidth="1"/>
    <col min="9" max="9" width="14.140625" style="18" customWidth="1"/>
    <col min="10" max="11" width="13.42578125" style="18" customWidth="1"/>
    <col min="12" max="12" width="21.85546875" style="18" customWidth="1"/>
    <col min="13" max="16384" width="9.140625" style="18"/>
  </cols>
  <sheetData>
    <row r="1" spans="1:12" ht="20.25" customHeight="1" x14ac:dyDescent="0.25">
      <c r="A1" s="248" t="s">
        <v>207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</row>
    <row r="2" spans="1:12" ht="18.75" customHeight="1" x14ac:dyDescent="0.25">
      <c r="A2" s="248" t="s">
        <v>334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</row>
    <row r="3" spans="1:12" ht="3.75" customHeight="1" x14ac:dyDescent="0.25">
      <c r="A3" s="108"/>
      <c r="B3" s="108"/>
      <c r="C3" s="108"/>
      <c r="D3" s="108"/>
      <c r="E3" s="116"/>
      <c r="F3" s="108"/>
      <c r="G3" s="108"/>
      <c r="H3" s="108"/>
      <c r="I3" s="108"/>
      <c r="J3" s="108"/>
      <c r="K3" s="108"/>
    </row>
    <row r="4" spans="1:12" ht="21.75" customHeight="1" x14ac:dyDescent="0.25">
      <c r="A4" s="251" t="s">
        <v>0</v>
      </c>
      <c r="B4" s="251" t="s">
        <v>1</v>
      </c>
      <c r="C4" s="251" t="s">
        <v>231</v>
      </c>
      <c r="D4" s="254" t="s">
        <v>232</v>
      </c>
      <c r="E4" s="251" t="s">
        <v>2</v>
      </c>
      <c r="F4" s="251"/>
      <c r="G4" s="251"/>
      <c r="H4" s="251"/>
      <c r="I4" s="251"/>
      <c r="J4" s="251"/>
      <c r="K4" s="251"/>
    </row>
    <row r="5" spans="1:12" x14ac:dyDescent="0.25">
      <c r="A5" s="251"/>
      <c r="B5" s="251"/>
      <c r="C5" s="251"/>
      <c r="D5" s="255"/>
      <c r="E5" s="252" t="s">
        <v>50</v>
      </c>
      <c r="F5" s="253" t="s">
        <v>4</v>
      </c>
      <c r="G5" s="253"/>
      <c r="H5" s="253"/>
      <c r="I5" s="253"/>
      <c r="J5" s="253"/>
      <c r="K5" s="253"/>
    </row>
    <row r="6" spans="1:12" ht="64.5" customHeight="1" x14ac:dyDescent="0.25">
      <c r="A6" s="251"/>
      <c r="B6" s="251"/>
      <c r="C6" s="251"/>
      <c r="D6" s="255"/>
      <c r="E6" s="252"/>
      <c r="F6" s="251" t="s">
        <v>116</v>
      </c>
      <c r="G6" s="251" t="s">
        <v>117</v>
      </c>
      <c r="H6" s="251" t="s">
        <v>118</v>
      </c>
      <c r="I6" s="251" t="s">
        <v>119</v>
      </c>
      <c r="J6" s="249" t="s">
        <v>120</v>
      </c>
      <c r="K6" s="250"/>
    </row>
    <row r="7" spans="1:12" ht="24.75" customHeight="1" x14ac:dyDescent="0.25">
      <c r="A7" s="251"/>
      <c r="B7" s="251"/>
      <c r="C7" s="251"/>
      <c r="D7" s="256"/>
      <c r="E7" s="252"/>
      <c r="F7" s="251"/>
      <c r="G7" s="251"/>
      <c r="H7" s="251"/>
      <c r="I7" s="251"/>
      <c r="J7" s="107" t="s">
        <v>3</v>
      </c>
      <c r="K7" s="106" t="s">
        <v>5</v>
      </c>
    </row>
    <row r="8" spans="1:12" x14ac:dyDescent="0.25">
      <c r="A8" s="75">
        <v>1</v>
      </c>
      <c r="B8" s="75">
        <v>2</v>
      </c>
      <c r="C8" s="75">
        <v>3</v>
      </c>
      <c r="D8" s="75">
        <v>4</v>
      </c>
      <c r="E8" s="117">
        <v>5</v>
      </c>
      <c r="F8" s="75">
        <v>6</v>
      </c>
      <c r="G8" s="75">
        <v>7</v>
      </c>
      <c r="H8" s="75">
        <v>8</v>
      </c>
      <c r="I8" s="75">
        <v>9</v>
      </c>
      <c r="J8" s="75">
        <v>10</v>
      </c>
      <c r="K8" s="75">
        <v>11</v>
      </c>
    </row>
    <row r="9" spans="1:12" x14ac:dyDescent="0.25">
      <c r="A9" s="77" t="s">
        <v>6</v>
      </c>
      <c r="B9" s="78">
        <v>100</v>
      </c>
      <c r="C9" s="78" t="s">
        <v>7</v>
      </c>
      <c r="D9" s="78"/>
      <c r="E9" s="154">
        <f>SUM(F9+G9+H9+I9+J9+K9)</f>
        <v>52934120</v>
      </c>
      <c r="F9" s="154">
        <f>SUM(F12)</f>
        <v>42215850</v>
      </c>
      <c r="G9" s="154">
        <f>SUM(G47)</f>
        <v>9218270</v>
      </c>
      <c r="H9" s="155"/>
      <c r="I9" s="155"/>
      <c r="J9" s="154">
        <f>SUM(J12:J46)</f>
        <v>1500000</v>
      </c>
      <c r="K9" s="78"/>
    </row>
    <row r="10" spans="1:12" ht="14.25" customHeight="1" x14ac:dyDescent="0.25">
      <c r="A10" s="23" t="s">
        <v>4</v>
      </c>
      <c r="B10" s="75"/>
      <c r="C10" s="75"/>
      <c r="D10" s="75"/>
      <c r="E10" s="156"/>
      <c r="F10" s="157"/>
      <c r="G10" s="157"/>
      <c r="H10" s="157"/>
      <c r="I10" s="157"/>
      <c r="J10" s="157"/>
      <c r="K10" s="75"/>
    </row>
    <row r="11" spans="1:12" x14ac:dyDescent="0.25">
      <c r="A11" s="24" t="s">
        <v>110</v>
      </c>
      <c r="B11" s="75">
        <v>110</v>
      </c>
      <c r="C11" s="75"/>
      <c r="D11" s="75">
        <v>120</v>
      </c>
      <c r="E11" s="156"/>
      <c r="F11" s="157" t="s">
        <v>7</v>
      </c>
      <c r="G11" s="157" t="s">
        <v>7</v>
      </c>
      <c r="H11" s="157" t="s">
        <v>7</v>
      </c>
      <c r="I11" s="157" t="s">
        <v>7</v>
      </c>
      <c r="J11" s="157">
        <v>200000</v>
      </c>
      <c r="K11" s="75" t="s">
        <v>7</v>
      </c>
    </row>
    <row r="12" spans="1:12" x14ac:dyDescent="0.25">
      <c r="A12" s="24" t="s">
        <v>111</v>
      </c>
      <c r="B12" s="75">
        <v>120</v>
      </c>
      <c r="C12" s="75"/>
      <c r="D12" s="75">
        <v>130</v>
      </c>
      <c r="E12" s="154">
        <f>SUM(F12+J12)</f>
        <v>43215850</v>
      </c>
      <c r="F12" s="156">
        <f>SUM(F14:F41)</f>
        <v>42215850</v>
      </c>
      <c r="G12" s="157" t="s">
        <v>7</v>
      </c>
      <c r="H12" s="157" t="s">
        <v>7</v>
      </c>
      <c r="I12" s="157"/>
      <c r="J12" s="156">
        <v>1000000</v>
      </c>
      <c r="K12" s="75"/>
    </row>
    <row r="13" spans="1:12" s="118" customFormat="1" ht="14.25" customHeight="1" x14ac:dyDescent="0.25">
      <c r="A13" s="76" t="s">
        <v>4</v>
      </c>
      <c r="B13" s="73"/>
      <c r="C13" s="73"/>
      <c r="D13" s="73"/>
      <c r="E13" s="154"/>
      <c r="F13" s="158"/>
      <c r="G13" s="158"/>
      <c r="H13" s="158"/>
      <c r="I13" s="158"/>
      <c r="J13" s="158"/>
      <c r="K13" s="73"/>
      <c r="L13" s="18"/>
    </row>
    <row r="14" spans="1:12" s="118" customFormat="1" ht="27" customHeight="1" x14ac:dyDescent="0.25">
      <c r="A14" s="76" t="s">
        <v>359</v>
      </c>
      <c r="B14" s="72">
        <v>1201</v>
      </c>
      <c r="C14" s="84" t="s">
        <v>336</v>
      </c>
      <c r="D14" s="73">
        <v>130</v>
      </c>
      <c r="E14" s="154">
        <f t="shared" ref="E14:E23" si="0">SUM(F14+G14+H14+I14+J14+K14)</f>
        <v>3908875</v>
      </c>
      <c r="F14" s="159">
        <v>3908875</v>
      </c>
      <c r="G14" s="159"/>
      <c r="H14" s="159"/>
      <c r="I14" s="159"/>
      <c r="J14" s="159"/>
      <c r="K14" s="119"/>
      <c r="L14" s="18"/>
    </row>
    <row r="15" spans="1:12" s="118" customFormat="1" ht="14.25" customHeight="1" x14ac:dyDescent="0.25">
      <c r="A15" s="76" t="s">
        <v>360</v>
      </c>
      <c r="B15" s="72">
        <v>1202</v>
      </c>
      <c r="C15" s="84" t="s">
        <v>336</v>
      </c>
      <c r="D15" s="73">
        <v>130</v>
      </c>
      <c r="E15" s="154">
        <f t="shared" si="0"/>
        <v>3127100</v>
      </c>
      <c r="F15" s="159">
        <v>3127100</v>
      </c>
      <c r="G15" s="159"/>
      <c r="H15" s="159"/>
      <c r="I15" s="159"/>
      <c r="J15" s="159"/>
      <c r="K15" s="119"/>
      <c r="L15" s="18"/>
    </row>
    <row r="16" spans="1:12" s="118" customFormat="1" ht="14.25" customHeight="1" x14ac:dyDescent="0.25">
      <c r="A16" s="76" t="s">
        <v>361</v>
      </c>
      <c r="B16" s="72">
        <v>1203</v>
      </c>
      <c r="C16" s="84" t="s">
        <v>336</v>
      </c>
      <c r="D16" s="73">
        <v>130</v>
      </c>
      <c r="E16" s="154">
        <f t="shared" si="0"/>
        <v>6723264.9999999991</v>
      </c>
      <c r="F16" s="159">
        <v>6723264.9999999991</v>
      </c>
      <c r="G16" s="159"/>
      <c r="H16" s="159"/>
      <c r="I16" s="159"/>
      <c r="J16" s="159"/>
      <c r="K16" s="119"/>
      <c r="L16" s="18"/>
    </row>
    <row r="17" spans="1:12" s="118" customFormat="1" ht="30" customHeight="1" x14ac:dyDescent="0.25">
      <c r="A17" s="76" t="s">
        <v>362</v>
      </c>
      <c r="B17" s="72">
        <v>1204</v>
      </c>
      <c r="C17" s="84" t="s">
        <v>336</v>
      </c>
      <c r="D17" s="73">
        <v>130</v>
      </c>
      <c r="E17" s="154">
        <f t="shared" si="0"/>
        <v>7035975</v>
      </c>
      <c r="F17" s="159">
        <v>7035975</v>
      </c>
      <c r="G17" s="159"/>
      <c r="H17" s="159"/>
      <c r="I17" s="159"/>
      <c r="J17" s="159"/>
      <c r="K17" s="119"/>
      <c r="L17" s="18"/>
    </row>
    <row r="18" spans="1:12" s="118" customFormat="1" ht="43.5" customHeight="1" x14ac:dyDescent="0.25">
      <c r="A18" s="76" t="s">
        <v>363</v>
      </c>
      <c r="B18" s="72">
        <v>1205</v>
      </c>
      <c r="C18" s="84" t="s">
        <v>336</v>
      </c>
      <c r="D18" s="73">
        <v>130</v>
      </c>
      <c r="E18" s="154">
        <f t="shared" si="0"/>
        <v>5785135</v>
      </c>
      <c r="F18" s="159">
        <v>5785135</v>
      </c>
      <c r="G18" s="159"/>
      <c r="H18" s="159"/>
      <c r="I18" s="159"/>
      <c r="J18" s="159"/>
      <c r="K18" s="119"/>
      <c r="L18" s="18"/>
    </row>
    <row r="19" spans="1:12" s="118" customFormat="1" ht="24" customHeight="1" x14ac:dyDescent="0.25">
      <c r="A19" s="76" t="s">
        <v>364</v>
      </c>
      <c r="B19" s="72">
        <v>1206</v>
      </c>
      <c r="C19" s="84" t="s">
        <v>336</v>
      </c>
      <c r="D19" s="73">
        <v>130</v>
      </c>
      <c r="E19" s="154">
        <f t="shared" si="0"/>
        <v>3908875</v>
      </c>
      <c r="F19" s="159">
        <v>3908875</v>
      </c>
      <c r="G19" s="159"/>
      <c r="H19" s="159"/>
      <c r="I19" s="159"/>
      <c r="J19" s="159"/>
      <c r="K19" s="119"/>
      <c r="L19" s="18"/>
    </row>
    <row r="20" spans="1:12" s="118" customFormat="1" ht="14.25" customHeight="1" x14ac:dyDescent="0.25">
      <c r="A20" s="76" t="s">
        <v>365</v>
      </c>
      <c r="B20" s="72">
        <v>1207</v>
      </c>
      <c r="C20" s="84" t="s">
        <v>336</v>
      </c>
      <c r="D20" s="73">
        <v>130</v>
      </c>
      <c r="E20" s="154">
        <f t="shared" si="0"/>
        <v>2345325</v>
      </c>
      <c r="F20" s="159">
        <v>2345325</v>
      </c>
      <c r="G20" s="159"/>
      <c r="H20" s="159"/>
      <c r="I20" s="159"/>
      <c r="J20" s="159"/>
      <c r="K20" s="119"/>
      <c r="L20" s="18"/>
    </row>
    <row r="21" spans="1:12" s="118" customFormat="1" ht="26.25" customHeight="1" x14ac:dyDescent="0.25">
      <c r="A21" s="76" t="s">
        <v>366</v>
      </c>
      <c r="B21" s="72">
        <v>1208</v>
      </c>
      <c r="C21" s="84" t="s">
        <v>336</v>
      </c>
      <c r="D21" s="73">
        <v>130</v>
      </c>
      <c r="E21" s="154">
        <f t="shared" si="0"/>
        <v>3596165</v>
      </c>
      <c r="F21" s="159">
        <v>3596165</v>
      </c>
      <c r="G21" s="159"/>
      <c r="H21" s="159"/>
      <c r="I21" s="159"/>
      <c r="J21" s="159"/>
      <c r="K21" s="119"/>
      <c r="L21" s="18"/>
    </row>
    <row r="22" spans="1:12" s="118" customFormat="1" ht="27" customHeight="1" x14ac:dyDescent="0.25">
      <c r="A22" s="76" t="s">
        <v>367</v>
      </c>
      <c r="B22" s="72">
        <v>1209</v>
      </c>
      <c r="C22" s="84" t="s">
        <v>336</v>
      </c>
      <c r="D22" s="73">
        <v>130</v>
      </c>
      <c r="E22" s="154">
        <f t="shared" si="0"/>
        <v>3439810</v>
      </c>
      <c r="F22" s="159">
        <v>3439810</v>
      </c>
      <c r="G22" s="159"/>
      <c r="H22" s="159"/>
      <c r="I22" s="159"/>
      <c r="J22" s="159"/>
      <c r="K22" s="119"/>
      <c r="L22" s="18"/>
    </row>
    <row r="23" spans="1:12" s="118" customFormat="1" ht="28.5" customHeight="1" x14ac:dyDescent="0.25">
      <c r="A23" s="76" t="s">
        <v>368</v>
      </c>
      <c r="B23" s="72">
        <v>1210</v>
      </c>
      <c r="C23" s="84" t="s">
        <v>336</v>
      </c>
      <c r="D23" s="73">
        <v>130</v>
      </c>
      <c r="E23" s="154">
        <f t="shared" si="0"/>
        <v>2345325</v>
      </c>
      <c r="F23" s="159">
        <v>2345325</v>
      </c>
      <c r="G23" s="159"/>
      <c r="H23" s="159"/>
      <c r="I23" s="159"/>
      <c r="J23" s="159"/>
      <c r="K23" s="119"/>
      <c r="L23" s="18"/>
    </row>
    <row r="24" spans="1:12" s="118" customFormat="1" ht="0.75" hidden="1" customHeight="1" x14ac:dyDescent="0.25">
      <c r="A24" s="76"/>
      <c r="B24" s="72"/>
      <c r="C24" s="84"/>
      <c r="D24" s="73"/>
      <c r="E24" s="154"/>
      <c r="F24" s="159"/>
      <c r="G24" s="159"/>
      <c r="H24" s="159"/>
      <c r="I24" s="159"/>
      <c r="J24" s="159"/>
      <c r="K24" s="119"/>
      <c r="L24" s="18"/>
    </row>
    <row r="25" spans="1:12" s="118" customFormat="1" ht="27" hidden="1" customHeight="1" x14ac:dyDescent="0.25">
      <c r="A25" s="76"/>
      <c r="B25" s="72"/>
      <c r="C25" s="84"/>
      <c r="D25" s="73"/>
      <c r="E25" s="154"/>
      <c r="F25" s="159"/>
      <c r="G25" s="159"/>
      <c r="H25" s="159"/>
      <c r="I25" s="159"/>
      <c r="J25" s="159"/>
      <c r="K25" s="119"/>
      <c r="L25" s="18"/>
    </row>
    <row r="26" spans="1:12" s="118" customFormat="1" ht="30.75" hidden="1" customHeight="1" x14ac:dyDescent="0.25">
      <c r="A26" s="76"/>
      <c r="B26" s="72"/>
      <c r="C26" s="84"/>
      <c r="D26" s="73"/>
      <c r="E26" s="154"/>
      <c r="F26" s="159"/>
      <c r="G26" s="159"/>
      <c r="H26" s="159"/>
      <c r="I26" s="159"/>
      <c r="J26" s="159"/>
      <c r="K26" s="119"/>
      <c r="L26" s="18"/>
    </row>
    <row r="27" spans="1:12" s="118" customFormat="1" ht="14.25" hidden="1" customHeight="1" x14ac:dyDescent="0.25">
      <c r="A27" s="76"/>
      <c r="B27" s="72"/>
      <c r="C27" s="84"/>
      <c r="D27" s="73"/>
      <c r="E27" s="154"/>
      <c r="F27" s="159"/>
      <c r="G27" s="159"/>
      <c r="H27" s="159"/>
      <c r="I27" s="159"/>
      <c r="J27" s="159"/>
      <c r="K27" s="119"/>
      <c r="L27" s="18"/>
    </row>
    <row r="28" spans="1:12" s="118" customFormat="1" ht="14.25" hidden="1" customHeight="1" x14ac:dyDescent="0.25">
      <c r="A28" s="76"/>
      <c r="B28" s="72"/>
      <c r="C28" s="84"/>
      <c r="D28" s="73"/>
      <c r="E28" s="154"/>
      <c r="F28" s="159"/>
      <c r="G28" s="159"/>
      <c r="H28" s="159"/>
      <c r="I28" s="159"/>
      <c r="J28" s="159"/>
      <c r="K28" s="119"/>
      <c r="L28" s="18"/>
    </row>
    <row r="29" spans="1:12" s="118" customFormat="1" ht="13.5" hidden="1" customHeight="1" x14ac:dyDescent="0.25">
      <c r="A29" s="76"/>
      <c r="B29" s="72">
        <v>1216</v>
      </c>
      <c r="C29" s="75" t="s">
        <v>242</v>
      </c>
      <c r="D29" s="73">
        <v>130</v>
      </c>
      <c r="E29" s="154"/>
      <c r="F29" s="159"/>
      <c r="G29" s="159"/>
      <c r="H29" s="159"/>
      <c r="I29" s="159"/>
      <c r="J29" s="159"/>
      <c r="K29" s="119"/>
      <c r="L29" s="18"/>
    </row>
    <row r="30" spans="1:12" s="118" customFormat="1" ht="32.25" hidden="1" customHeight="1" x14ac:dyDescent="0.25">
      <c r="A30" s="76"/>
      <c r="B30" s="72">
        <v>1217</v>
      </c>
      <c r="C30" s="75" t="s">
        <v>242</v>
      </c>
      <c r="D30" s="73">
        <v>130</v>
      </c>
      <c r="E30" s="154"/>
      <c r="F30" s="159"/>
      <c r="G30" s="159"/>
      <c r="H30" s="159"/>
      <c r="I30" s="159"/>
      <c r="J30" s="159"/>
      <c r="K30" s="119"/>
      <c r="L30" s="18"/>
    </row>
    <row r="31" spans="1:12" s="118" customFormat="1" ht="27" hidden="1" customHeight="1" x14ac:dyDescent="0.25">
      <c r="A31" s="76"/>
      <c r="B31" s="72">
        <v>1218</v>
      </c>
      <c r="C31" s="75" t="s">
        <v>242</v>
      </c>
      <c r="D31" s="73">
        <v>130</v>
      </c>
      <c r="E31" s="154"/>
      <c r="F31" s="159"/>
      <c r="G31" s="159"/>
      <c r="H31" s="159"/>
      <c r="I31" s="159"/>
      <c r="J31" s="159"/>
      <c r="K31" s="119"/>
      <c r="L31" s="18"/>
    </row>
    <row r="32" spans="1:12" s="118" customFormat="1" ht="14.25" hidden="1" customHeight="1" x14ac:dyDescent="0.25">
      <c r="A32" s="76"/>
      <c r="B32" s="72">
        <v>1219</v>
      </c>
      <c r="C32" s="75" t="s">
        <v>242</v>
      </c>
      <c r="D32" s="73">
        <v>130</v>
      </c>
      <c r="E32" s="154"/>
      <c r="F32" s="159"/>
      <c r="G32" s="159"/>
      <c r="H32" s="159"/>
      <c r="I32" s="159"/>
      <c r="J32" s="159"/>
      <c r="K32" s="119"/>
      <c r="L32" s="18"/>
    </row>
    <row r="33" spans="1:12" s="118" customFormat="1" ht="14.25" hidden="1" customHeight="1" x14ac:dyDescent="0.25">
      <c r="A33" s="76"/>
      <c r="B33" s="72">
        <v>1220</v>
      </c>
      <c r="C33" s="75" t="s">
        <v>242</v>
      </c>
      <c r="D33" s="73">
        <v>130</v>
      </c>
      <c r="E33" s="154"/>
      <c r="F33" s="159"/>
      <c r="G33" s="159"/>
      <c r="H33" s="159"/>
      <c r="I33" s="159"/>
      <c r="J33" s="159"/>
      <c r="K33" s="119"/>
      <c r="L33" s="18"/>
    </row>
    <row r="34" spans="1:12" s="118" customFormat="1" ht="14.25" hidden="1" customHeight="1" x14ac:dyDescent="0.25">
      <c r="A34" s="76"/>
      <c r="B34" s="72">
        <v>1221</v>
      </c>
      <c r="C34" s="75" t="s">
        <v>242</v>
      </c>
      <c r="D34" s="73">
        <v>130</v>
      </c>
      <c r="E34" s="154"/>
      <c r="F34" s="159"/>
      <c r="G34" s="159"/>
      <c r="H34" s="159"/>
      <c r="I34" s="159"/>
      <c r="J34" s="159"/>
      <c r="K34" s="119"/>
      <c r="L34" s="18"/>
    </row>
    <row r="35" spans="1:12" s="118" customFormat="1" ht="14.25" hidden="1" customHeight="1" x14ac:dyDescent="0.25">
      <c r="A35" s="76"/>
      <c r="B35" s="72">
        <v>1222</v>
      </c>
      <c r="C35" s="75" t="s">
        <v>242</v>
      </c>
      <c r="D35" s="73">
        <v>130</v>
      </c>
      <c r="E35" s="154"/>
      <c r="F35" s="159"/>
      <c r="G35" s="159"/>
      <c r="H35" s="159"/>
      <c r="I35" s="159"/>
      <c r="J35" s="159"/>
      <c r="K35" s="119"/>
      <c r="L35" s="18"/>
    </row>
    <row r="36" spans="1:12" s="118" customFormat="1" ht="14.25" hidden="1" customHeight="1" x14ac:dyDescent="0.25">
      <c r="A36" s="76"/>
      <c r="B36" s="72">
        <v>1223</v>
      </c>
      <c r="C36" s="75" t="s">
        <v>242</v>
      </c>
      <c r="D36" s="73">
        <v>130</v>
      </c>
      <c r="E36" s="154"/>
      <c r="F36" s="159"/>
      <c r="G36" s="159"/>
      <c r="H36" s="159"/>
      <c r="I36" s="159"/>
      <c r="J36" s="159"/>
      <c r="K36" s="119"/>
      <c r="L36" s="18"/>
    </row>
    <row r="37" spans="1:12" s="118" customFormat="1" ht="14.25" hidden="1" customHeight="1" x14ac:dyDescent="0.25">
      <c r="A37" s="76"/>
      <c r="B37" s="72">
        <v>1224</v>
      </c>
      <c r="C37" s="75" t="s">
        <v>242</v>
      </c>
      <c r="D37" s="73">
        <v>130</v>
      </c>
      <c r="E37" s="154"/>
      <c r="F37" s="159"/>
      <c r="G37" s="159"/>
      <c r="H37" s="159"/>
      <c r="I37" s="159"/>
      <c r="J37" s="159"/>
      <c r="K37" s="119"/>
      <c r="L37" s="18"/>
    </row>
    <row r="38" spans="1:12" s="118" customFormat="1" ht="14.25" hidden="1" customHeight="1" x14ac:dyDescent="0.25">
      <c r="A38" s="76"/>
      <c r="B38" s="72">
        <v>1225</v>
      </c>
      <c r="C38" s="75" t="s">
        <v>242</v>
      </c>
      <c r="D38" s="73">
        <v>130</v>
      </c>
      <c r="E38" s="154"/>
      <c r="F38" s="159"/>
      <c r="G38" s="159"/>
      <c r="H38" s="159"/>
      <c r="I38" s="159"/>
      <c r="J38" s="159"/>
      <c r="K38" s="119"/>
      <c r="L38" s="18"/>
    </row>
    <row r="39" spans="1:12" s="118" customFormat="1" ht="14.25" hidden="1" customHeight="1" x14ac:dyDescent="0.25">
      <c r="A39" s="76"/>
      <c r="B39" s="72">
        <v>1226</v>
      </c>
      <c r="C39" s="75" t="s">
        <v>242</v>
      </c>
      <c r="D39" s="73">
        <v>130</v>
      </c>
      <c r="E39" s="154"/>
      <c r="F39" s="159"/>
      <c r="G39" s="159"/>
      <c r="H39" s="159"/>
      <c r="I39" s="159"/>
      <c r="J39" s="159"/>
      <c r="K39" s="119"/>
      <c r="L39" s="18"/>
    </row>
    <row r="40" spans="1:12" s="118" customFormat="1" ht="14.25" hidden="1" customHeight="1" x14ac:dyDescent="0.25">
      <c r="A40" s="76"/>
      <c r="B40" s="72">
        <v>1227</v>
      </c>
      <c r="C40" s="75" t="s">
        <v>242</v>
      </c>
      <c r="D40" s="73">
        <v>130</v>
      </c>
      <c r="E40" s="154"/>
      <c r="F40" s="159"/>
      <c r="G40" s="159"/>
      <c r="H40" s="159"/>
      <c r="I40" s="159"/>
      <c r="J40" s="159"/>
      <c r="K40" s="119"/>
      <c r="L40" s="18"/>
    </row>
    <row r="41" spans="1:12" s="118" customFormat="1" ht="14.25" hidden="1" customHeight="1" x14ac:dyDescent="0.25">
      <c r="A41" s="76"/>
      <c r="B41" s="72">
        <v>1228</v>
      </c>
      <c r="C41" s="75" t="s">
        <v>242</v>
      </c>
      <c r="D41" s="73">
        <v>130</v>
      </c>
      <c r="E41" s="154"/>
      <c r="F41" s="159"/>
      <c r="G41" s="159"/>
      <c r="H41" s="159"/>
      <c r="I41" s="159"/>
      <c r="J41" s="159"/>
      <c r="K41" s="119"/>
      <c r="L41" s="18"/>
    </row>
    <row r="42" spans="1:12" s="118" customFormat="1" ht="0.75" customHeight="1" x14ac:dyDescent="0.25">
      <c r="A42" s="76" t="s">
        <v>110</v>
      </c>
      <c r="B42" s="72">
        <v>1229</v>
      </c>
      <c r="C42" s="75" t="s">
        <v>242</v>
      </c>
      <c r="D42" s="73">
        <v>130</v>
      </c>
      <c r="E42" s="154"/>
      <c r="F42" s="159"/>
      <c r="G42" s="159"/>
      <c r="H42" s="159"/>
      <c r="I42" s="159"/>
      <c r="J42" s="159"/>
      <c r="K42" s="119"/>
      <c r="L42" s="18"/>
    </row>
    <row r="43" spans="1:12" s="118" customFormat="1" ht="42.75" hidden="1" customHeight="1" x14ac:dyDescent="0.25">
      <c r="A43" s="76" t="s">
        <v>369</v>
      </c>
      <c r="B43" s="72">
        <v>1230</v>
      </c>
      <c r="C43" s="75" t="s">
        <v>242</v>
      </c>
      <c r="D43" s="73">
        <v>130</v>
      </c>
      <c r="E43" s="154"/>
      <c r="F43" s="159"/>
      <c r="G43" s="159"/>
      <c r="H43" s="159"/>
      <c r="I43" s="159"/>
      <c r="J43" s="159"/>
      <c r="K43" s="119"/>
      <c r="L43" s="18"/>
    </row>
    <row r="44" spans="1:12" s="118" customFormat="1" ht="0.75" customHeight="1" x14ac:dyDescent="0.25">
      <c r="A44" s="71" t="s">
        <v>337</v>
      </c>
      <c r="B44" s="72">
        <v>1231</v>
      </c>
      <c r="C44" s="75" t="s">
        <v>242</v>
      </c>
      <c r="D44" s="73">
        <v>130</v>
      </c>
      <c r="E44" s="154"/>
      <c r="F44" s="159"/>
      <c r="G44" s="159"/>
      <c r="H44" s="159"/>
      <c r="I44" s="159"/>
      <c r="J44" s="159"/>
      <c r="K44" s="119"/>
      <c r="L44" s="18"/>
    </row>
    <row r="45" spans="1:12" ht="25.5" x14ac:dyDescent="0.25">
      <c r="A45" s="74" t="s">
        <v>112</v>
      </c>
      <c r="B45" s="75">
        <v>130</v>
      </c>
      <c r="C45" s="75" t="s">
        <v>338</v>
      </c>
      <c r="D45" s="75" t="s">
        <v>338</v>
      </c>
      <c r="E45" s="156"/>
      <c r="F45" s="157" t="s">
        <v>7</v>
      </c>
      <c r="G45" s="157" t="s">
        <v>7</v>
      </c>
      <c r="H45" s="157" t="s">
        <v>7</v>
      </c>
      <c r="I45" s="157" t="s">
        <v>7</v>
      </c>
      <c r="J45" s="156"/>
      <c r="K45" s="75" t="s">
        <v>7</v>
      </c>
    </row>
    <row r="46" spans="1:12" ht="51" x14ac:dyDescent="0.25">
      <c r="A46" s="24" t="s">
        <v>113</v>
      </c>
      <c r="B46" s="75">
        <v>140</v>
      </c>
      <c r="C46" s="75" t="s">
        <v>338</v>
      </c>
      <c r="D46" s="75" t="s">
        <v>338</v>
      </c>
      <c r="E46" s="156"/>
      <c r="F46" s="157" t="s">
        <v>7</v>
      </c>
      <c r="G46" s="157" t="s">
        <v>7</v>
      </c>
      <c r="H46" s="157" t="s">
        <v>7</v>
      </c>
      <c r="I46" s="157" t="s">
        <v>7</v>
      </c>
      <c r="J46" s="157">
        <v>500000</v>
      </c>
      <c r="K46" s="75" t="s">
        <v>7</v>
      </c>
    </row>
    <row r="47" spans="1:12" x14ac:dyDescent="0.25">
      <c r="A47" s="24" t="s">
        <v>114</v>
      </c>
      <c r="B47" s="75">
        <v>150</v>
      </c>
      <c r="C47" s="75"/>
      <c r="D47" s="75">
        <v>180</v>
      </c>
      <c r="E47" s="154">
        <f>SUM(G47)</f>
        <v>9218270</v>
      </c>
      <c r="F47" s="157" t="s">
        <v>7</v>
      </c>
      <c r="G47" s="156">
        <f>SUM(G49:G56)</f>
        <v>9218270</v>
      </c>
      <c r="H47" s="157"/>
      <c r="I47" s="157" t="s">
        <v>7</v>
      </c>
      <c r="J47" s="157" t="s">
        <v>7</v>
      </c>
      <c r="K47" s="75" t="s">
        <v>7</v>
      </c>
    </row>
    <row r="48" spans="1:12" ht="14.25" customHeight="1" x14ac:dyDescent="0.25">
      <c r="A48" s="23" t="s">
        <v>4</v>
      </c>
      <c r="B48" s="75"/>
      <c r="C48" s="75"/>
      <c r="D48" s="75"/>
      <c r="E48" s="156"/>
      <c r="F48" s="157"/>
      <c r="G48" s="157"/>
      <c r="H48" s="157"/>
      <c r="I48" s="157"/>
      <c r="J48" s="157"/>
      <c r="K48" s="75"/>
    </row>
    <row r="49" spans="1:11" ht="38.25" x14ac:dyDescent="0.25">
      <c r="A49" s="24" t="s">
        <v>275</v>
      </c>
      <c r="B49" s="75">
        <v>1501</v>
      </c>
      <c r="C49" s="84" t="s">
        <v>339</v>
      </c>
      <c r="D49" s="75">
        <v>180</v>
      </c>
      <c r="E49" s="154"/>
      <c r="F49" s="157"/>
      <c r="G49" s="156">
        <v>1822428</v>
      </c>
      <c r="H49" s="157"/>
      <c r="I49" s="157"/>
      <c r="J49" s="157"/>
      <c r="K49" s="75"/>
    </row>
    <row r="50" spans="1:11" ht="51" x14ac:dyDescent="0.25">
      <c r="A50" s="24" t="s">
        <v>340</v>
      </c>
      <c r="B50" s="75">
        <v>1502</v>
      </c>
      <c r="C50" s="84" t="s">
        <v>341</v>
      </c>
      <c r="D50" s="75">
        <v>180</v>
      </c>
      <c r="E50" s="154"/>
      <c r="F50" s="157"/>
      <c r="G50" s="156">
        <v>130800</v>
      </c>
      <c r="H50" s="157"/>
      <c r="I50" s="157"/>
      <c r="J50" s="157"/>
      <c r="K50" s="75"/>
    </row>
    <row r="51" spans="1:11" ht="51" x14ac:dyDescent="0.25">
      <c r="A51" s="24" t="s">
        <v>273</v>
      </c>
      <c r="B51" s="75">
        <v>1503</v>
      </c>
      <c r="C51" s="84" t="s">
        <v>370</v>
      </c>
      <c r="D51" s="75">
        <v>180</v>
      </c>
      <c r="E51" s="154"/>
      <c r="F51" s="157"/>
      <c r="G51" s="156">
        <v>2940000</v>
      </c>
      <c r="H51" s="157"/>
      <c r="I51" s="157"/>
      <c r="J51" s="157"/>
      <c r="K51" s="75"/>
    </row>
    <row r="52" spans="1:11" ht="38.25" x14ac:dyDescent="0.25">
      <c r="A52" s="24" t="s">
        <v>343</v>
      </c>
      <c r="B52" s="75">
        <v>1504</v>
      </c>
      <c r="C52" s="84" t="s">
        <v>344</v>
      </c>
      <c r="D52" s="75">
        <v>180</v>
      </c>
      <c r="E52" s="154"/>
      <c r="F52" s="157"/>
      <c r="G52" s="156">
        <v>510000</v>
      </c>
      <c r="H52" s="157"/>
      <c r="I52" s="157"/>
      <c r="J52" s="157"/>
      <c r="K52" s="75"/>
    </row>
    <row r="53" spans="1:11" ht="0.75" customHeight="1" x14ac:dyDescent="0.25">
      <c r="A53" s="24"/>
      <c r="B53" s="75"/>
      <c r="C53" s="84"/>
      <c r="D53" s="75"/>
      <c r="E53" s="154"/>
      <c r="F53" s="157"/>
      <c r="G53" s="156"/>
      <c r="H53" s="157"/>
      <c r="I53" s="157"/>
      <c r="J53" s="157"/>
      <c r="K53" s="75"/>
    </row>
    <row r="54" spans="1:11" ht="38.25" x14ac:dyDescent="0.25">
      <c r="A54" s="24" t="s">
        <v>345</v>
      </c>
      <c r="B54" s="75">
        <v>1506</v>
      </c>
      <c r="C54" s="84" t="s">
        <v>346</v>
      </c>
      <c r="D54" s="75">
        <v>180</v>
      </c>
      <c r="E54" s="154"/>
      <c r="F54" s="157"/>
      <c r="G54" s="156">
        <v>1062557</v>
      </c>
      <c r="H54" s="157"/>
      <c r="I54" s="157"/>
      <c r="J54" s="157"/>
      <c r="K54" s="75"/>
    </row>
    <row r="55" spans="1:11" ht="25.5" x14ac:dyDescent="0.25">
      <c r="A55" s="24" t="s">
        <v>280</v>
      </c>
      <c r="B55" s="75">
        <v>1507</v>
      </c>
      <c r="C55" s="84" t="s">
        <v>347</v>
      </c>
      <c r="D55" s="75">
        <v>180</v>
      </c>
      <c r="E55" s="154"/>
      <c r="F55" s="157"/>
      <c r="G55" s="156">
        <v>420000</v>
      </c>
      <c r="H55" s="157"/>
      <c r="I55" s="157"/>
      <c r="J55" s="157"/>
      <c r="K55" s="75"/>
    </row>
    <row r="56" spans="1:11" ht="51" x14ac:dyDescent="0.25">
      <c r="A56" s="24" t="s">
        <v>348</v>
      </c>
      <c r="B56" s="75">
        <v>1508</v>
      </c>
      <c r="C56" s="84" t="s">
        <v>349</v>
      </c>
      <c r="D56" s="75">
        <v>180</v>
      </c>
      <c r="E56" s="154"/>
      <c r="F56" s="157"/>
      <c r="G56" s="156">
        <v>2332485</v>
      </c>
      <c r="H56" s="157"/>
      <c r="I56" s="157"/>
      <c r="J56" s="157"/>
      <c r="K56" s="75"/>
    </row>
    <row r="57" spans="1:11" x14ac:dyDescent="0.25">
      <c r="A57" s="120" t="s">
        <v>115</v>
      </c>
      <c r="B57" s="121">
        <v>160</v>
      </c>
      <c r="C57" s="75"/>
      <c r="D57" s="75">
        <v>180</v>
      </c>
      <c r="E57" s="160"/>
      <c r="F57" s="161" t="s">
        <v>7</v>
      </c>
      <c r="G57" s="161" t="s">
        <v>7</v>
      </c>
      <c r="H57" s="161" t="s">
        <v>7</v>
      </c>
      <c r="I57" s="161" t="s">
        <v>7</v>
      </c>
      <c r="J57" s="161"/>
      <c r="K57" s="121"/>
    </row>
    <row r="58" spans="1:11" ht="13.5" thickBot="1" x14ac:dyDescent="0.3">
      <c r="A58" s="24" t="s">
        <v>121</v>
      </c>
      <c r="B58" s="75">
        <v>180</v>
      </c>
      <c r="C58" s="75" t="s">
        <v>7</v>
      </c>
      <c r="D58" s="75">
        <v>400</v>
      </c>
      <c r="E58" s="156"/>
      <c r="F58" s="157" t="s">
        <v>7</v>
      </c>
      <c r="G58" s="157" t="s">
        <v>7</v>
      </c>
      <c r="H58" s="157" t="s">
        <v>7</v>
      </c>
      <c r="I58" s="157" t="s">
        <v>7</v>
      </c>
      <c r="J58" s="157"/>
      <c r="K58" s="75" t="s">
        <v>7</v>
      </c>
    </row>
    <row r="59" spans="1:11" x14ac:dyDescent="0.25">
      <c r="A59" s="122" t="s">
        <v>109</v>
      </c>
      <c r="B59" s="123">
        <v>200</v>
      </c>
      <c r="C59" s="123" t="s">
        <v>7</v>
      </c>
      <c r="D59" s="123"/>
      <c r="E59" s="162">
        <f>SUM(F59+G59+J59)</f>
        <v>52934030</v>
      </c>
      <c r="F59" s="162">
        <f>SUM(F61+F70+F76+F85+F86)</f>
        <v>42215850</v>
      </c>
      <c r="G59" s="162">
        <f>SUM(G61+G70+G76+G85+G86)</f>
        <v>9218180</v>
      </c>
      <c r="H59" s="163"/>
      <c r="I59" s="163"/>
      <c r="J59" s="162">
        <f>SUM(J61+J70+J76+J85+J86+J110-J114)</f>
        <v>1500000</v>
      </c>
      <c r="K59" s="124"/>
    </row>
    <row r="60" spans="1:11" ht="14.25" customHeight="1" thickBot="1" x14ac:dyDescent="0.3">
      <c r="A60" s="125" t="s">
        <v>122</v>
      </c>
      <c r="B60" s="126"/>
      <c r="C60" s="126"/>
      <c r="D60" s="126"/>
      <c r="E60" s="164"/>
      <c r="F60" s="164"/>
      <c r="G60" s="165"/>
      <c r="H60" s="165"/>
      <c r="I60" s="165"/>
      <c r="J60" s="164"/>
      <c r="K60" s="127"/>
    </row>
    <row r="61" spans="1:11" s="109" customFormat="1" x14ac:dyDescent="0.25">
      <c r="A61" s="122" t="s">
        <v>123</v>
      </c>
      <c r="B61" s="123">
        <v>210</v>
      </c>
      <c r="C61" s="123"/>
      <c r="D61" s="123">
        <v>210</v>
      </c>
      <c r="E61" s="162">
        <f>SUM(F61+G61+J61)</f>
        <v>35780318.770000003</v>
      </c>
      <c r="F61" s="162">
        <f>SUM(F63+F65+F66+F68)</f>
        <v>32073066</v>
      </c>
      <c r="G61" s="162">
        <f>SUM(G67)</f>
        <v>3360000</v>
      </c>
      <c r="H61" s="163"/>
      <c r="I61" s="163"/>
      <c r="J61" s="162">
        <f>SUM(J64+J67+J69)</f>
        <v>347252.77</v>
      </c>
      <c r="K61" s="124"/>
    </row>
    <row r="62" spans="1:11" ht="14.25" customHeight="1" x14ac:dyDescent="0.25">
      <c r="A62" s="128" t="s">
        <v>8</v>
      </c>
      <c r="B62" s="75"/>
      <c r="C62" s="75"/>
      <c r="D62" s="75"/>
      <c r="E62" s="156"/>
      <c r="F62" s="156"/>
      <c r="G62" s="156"/>
      <c r="H62" s="157"/>
      <c r="I62" s="157"/>
      <c r="J62" s="156"/>
      <c r="K62" s="129"/>
    </row>
    <row r="63" spans="1:11" ht="12.75" customHeight="1" x14ac:dyDescent="0.25">
      <c r="A63" s="130" t="s">
        <v>350</v>
      </c>
      <c r="B63" s="75">
        <v>2101</v>
      </c>
      <c r="C63" s="84" t="s">
        <v>336</v>
      </c>
      <c r="D63" s="75">
        <v>211</v>
      </c>
      <c r="E63" s="156">
        <f>SUM(F63:K63)</f>
        <v>24784881</v>
      </c>
      <c r="F63" s="156">
        <v>24784881</v>
      </c>
      <c r="G63" s="156"/>
      <c r="H63" s="157"/>
      <c r="I63" s="157"/>
      <c r="J63" s="156"/>
      <c r="K63" s="129"/>
    </row>
    <row r="64" spans="1:11" ht="12.75" customHeight="1" x14ac:dyDescent="0.25">
      <c r="A64" s="130" t="s">
        <v>350</v>
      </c>
      <c r="B64" s="75">
        <v>2102</v>
      </c>
      <c r="C64" s="75" t="s">
        <v>242</v>
      </c>
      <c r="D64" s="75">
        <v>211</v>
      </c>
      <c r="E64" s="156">
        <f t="shared" ref="E64:E69" si="1">SUM(F64:K64)</f>
        <v>247086.73</v>
      </c>
      <c r="F64" s="156"/>
      <c r="G64" s="156"/>
      <c r="H64" s="157"/>
      <c r="I64" s="157"/>
      <c r="J64" s="156">
        <v>247086.73</v>
      </c>
      <c r="K64" s="129"/>
    </row>
    <row r="65" spans="1:11" ht="12.75" customHeight="1" x14ac:dyDescent="0.25">
      <c r="A65" s="128" t="s">
        <v>351</v>
      </c>
      <c r="B65" s="75">
        <v>2103</v>
      </c>
      <c r="C65" s="84" t="s">
        <v>336</v>
      </c>
      <c r="D65" s="75">
        <v>212</v>
      </c>
      <c r="E65" s="156">
        <f t="shared" si="1"/>
        <v>51000</v>
      </c>
      <c r="F65" s="156">
        <v>51000</v>
      </c>
      <c r="G65" s="156"/>
      <c r="H65" s="157"/>
      <c r="I65" s="157"/>
      <c r="J65" s="156"/>
      <c r="K65" s="129"/>
    </row>
    <row r="66" spans="1:11" ht="12.75" customHeight="1" x14ac:dyDescent="0.25">
      <c r="A66" s="128" t="s">
        <v>352</v>
      </c>
      <c r="B66" s="75">
        <v>2104</v>
      </c>
      <c r="C66" s="84" t="s">
        <v>336</v>
      </c>
      <c r="D66" s="75">
        <v>212</v>
      </c>
      <c r="E66" s="156">
        <f t="shared" si="1"/>
        <v>0</v>
      </c>
      <c r="F66" s="156"/>
      <c r="G66" s="156"/>
      <c r="H66" s="157"/>
      <c r="I66" s="157"/>
      <c r="J66" s="156"/>
      <c r="K66" s="129"/>
    </row>
    <row r="67" spans="1:11" ht="12.75" customHeight="1" x14ac:dyDescent="0.25">
      <c r="A67" s="128" t="s">
        <v>351</v>
      </c>
      <c r="B67" s="75">
        <v>2105</v>
      </c>
      <c r="C67" s="84" t="s">
        <v>353</v>
      </c>
      <c r="D67" s="75">
        <v>212</v>
      </c>
      <c r="E67" s="156">
        <f t="shared" si="1"/>
        <v>3387350</v>
      </c>
      <c r="F67" s="156"/>
      <c r="G67" s="156">
        <v>3360000</v>
      </c>
      <c r="H67" s="157"/>
      <c r="I67" s="157"/>
      <c r="J67" s="156">
        <v>27350</v>
      </c>
      <c r="K67" s="129"/>
    </row>
    <row r="68" spans="1:11" ht="12.75" customHeight="1" x14ac:dyDescent="0.25">
      <c r="A68" s="130" t="s">
        <v>354</v>
      </c>
      <c r="B68" s="75">
        <v>2106</v>
      </c>
      <c r="C68" s="84" t="s">
        <v>336</v>
      </c>
      <c r="D68" s="75">
        <v>213</v>
      </c>
      <c r="E68" s="156">
        <f t="shared" si="1"/>
        <v>7237185</v>
      </c>
      <c r="F68" s="156">
        <v>7237185</v>
      </c>
      <c r="G68" s="156"/>
      <c r="H68" s="157"/>
      <c r="I68" s="157"/>
      <c r="J68" s="156"/>
      <c r="K68" s="129"/>
    </row>
    <row r="69" spans="1:11" ht="12.75" customHeight="1" thickBot="1" x14ac:dyDescent="0.3">
      <c r="A69" s="131" t="s">
        <v>354</v>
      </c>
      <c r="B69" s="126">
        <v>2107</v>
      </c>
      <c r="C69" s="126" t="s">
        <v>242</v>
      </c>
      <c r="D69" s="126">
        <v>213</v>
      </c>
      <c r="E69" s="156">
        <f t="shared" si="1"/>
        <v>72816.040000000008</v>
      </c>
      <c r="F69" s="164"/>
      <c r="G69" s="164"/>
      <c r="H69" s="165"/>
      <c r="I69" s="165"/>
      <c r="J69" s="164">
        <v>72816.040000000008</v>
      </c>
      <c r="K69" s="127"/>
    </row>
    <row r="70" spans="1:11" s="109" customFormat="1" x14ac:dyDescent="0.25">
      <c r="A70" s="122" t="s">
        <v>124</v>
      </c>
      <c r="B70" s="123">
        <v>220</v>
      </c>
      <c r="C70" s="123"/>
      <c r="D70" s="123">
        <v>262</v>
      </c>
      <c r="E70" s="162">
        <f>SUM(F70:K70)</f>
        <v>1386530</v>
      </c>
      <c r="F70" s="162">
        <f>SUM(F72)</f>
        <v>0</v>
      </c>
      <c r="G70" s="162">
        <f>SUM(G73:G74)</f>
        <v>1386530</v>
      </c>
      <c r="H70" s="163"/>
      <c r="I70" s="163"/>
      <c r="J70" s="162">
        <f>SUM(J75)</f>
        <v>0</v>
      </c>
      <c r="K70" s="124"/>
    </row>
    <row r="71" spans="1:11" x14ac:dyDescent="0.25">
      <c r="A71" s="128" t="s">
        <v>8</v>
      </c>
      <c r="B71" s="75"/>
      <c r="C71" s="75"/>
      <c r="D71" s="75"/>
      <c r="E71" s="156"/>
      <c r="F71" s="156"/>
      <c r="G71" s="156"/>
      <c r="H71" s="157"/>
      <c r="I71" s="157"/>
      <c r="J71" s="156"/>
      <c r="K71" s="129"/>
    </row>
    <row r="72" spans="1:11" x14ac:dyDescent="0.25">
      <c r="A72" s="132" t="s">
        <v>355</v>
      </c>
      <c r="B72" s="75">
        <v>2201</v>
      </c>
      <c r="C72" s="84" t="s">
        <v>336</v>
      </c>
      <c r="D72" s="75">
        <v>262</v>
      </c>
      <c r="E72" s="156">
        <f t="shared" ref="E72:E75" si="2">SUM(F72:K72)</f>
        <v>0</v>
      </c>
      <c r="F72" s="156"/>
      <c r="G72" s="156"/>
      <c r="H72" s="157"/>
      <c r="I72" s="157"/>
      <c r="J72" s="156"/>
      <c r="K72" s="129"/>
    </row>
    <row r="73" spans="1:11" x14ac:dyDescent="0.25">
      <c r="A73" s="132" t="s">
        <v>355</v>
      </c>
      <c r="B73" s="133">
        <v>2202</v>
      </c>
      <c r="C73" s="134" t="s">
        <v>349</v>
      </c>
      <c r="D73" s="133">
        <v>262</v>
      </c>
      <c r="E73" s="156">
        <f t="shared" si="2"/>
        <v>1285730</v>
      </c>
      <c r="F73" s="166"/>
      <c r="G73" s="166">
        <v>1285730</v>
      </c>
      <c r="H73" s="167"/>
      <c r="I73" s="167"/>
      <c r="J73" s="166"/>
      <c r="K73" s="135"/>
    </row>
    <row r="74" spans="1:11" x14ac:dyDescent="0.25">
      <c r="A74" s="132" t="s">
        <v>355</v>
      </c>
      <c r="B74" s="133">
        <v>2203</v>
      </c>
      <c r="C74" s="134" t="s">
        <v>341</v>
      </c>
      <c r="D74" s="133">
        <v>262</v>
      </c>
      <c r="E74" s="156">
        <f t="shared" si="2"/>
        <v>100800</v>
      </c>
      <c r="F74" s="166"/>
      <c r="G74" s="166">
        <v>100800</v>
      </c>
      <c r="H74" s="167"/>
      <c r="I74" s="167"/>
      <c r="J74" s="166"/>
      <c r="K74" s="135"/>
    </row>
    <row r="75" spans="1:11" ht="13.5" thickBot="1" x14ac:dyDescent="0.3">
      <c r="A75" s="136" t="s">
        <v>355</v>
      </c>
      <c r="B75" s="126">
        <v>2204</v>
      </c>
      <c r="C75" s="126" t="s">
        <v>242</v>
      </c>
      <c r="D75" s="126">
        <v>262</v>
      </c>
      <c r="E75" s="156">
        <f t="shared" si="2"/>
        <v>0</v>
      </c>
      <c r="F75" s="164"/>
      <c r="G75" s="164"/>
      <c r="H75" s="165"/>
      <c r="I75" s="165"/>
      <c r="J75" s="164"/>
      <c r="K75" s="127"/>
    </row>
    <row r="76" spans="1:11" s="109" customFormat="1" x14ac:dyDescent="0.25">
      <c r="A76" s="122" t="s">
        <v>125</v>
      </c>
      <c r="B76" s="123">
        <v>230</v>
      </c>
      <c r="C76" s="123"/>
      <c r="D76" s="123">
        <v>290</v>
      </c>
      <c r="E76" s="162">
        <f>SUM(F76:J76)</f>
        <v>2137580.7999999998</v>
      </c>
      <c r="F76" s="162">
        <f>SUM(F78:F79)</f>
        <v>113703</v>
      </c>
      <c r="G76" s="162">
        <f>SUM(G81:G82)</f>
        <v>1931431</v>
      </c>
      <c r="H76" s="163"/>
      <c r="I76" s="163"/>
      <c r="J76" s="162">
        <f>SUM(J80+J83+J79)</f>
        <v>92446.8</v>
      </c>
      <c r="K76" s="124"/>
    </row>
    <row r="77" spans="1:11" x14ac:dyDescent="0.25">
      <c r="A77" s="128" t="s">
        <v>8</v>
      </c>
      <c r="B77" s="75"/>
      <c r="C77" s="75"/>
      <c r="D77" s="75"/>
      <c r="E77" s="156"/>
      <c r="F77" s="156"/>
      <c r="G77" s="156"/>
      <c r="H77" s="157"/>
      <c r="I77" s="157"/>
      <c r="J77" s="156"/>
      <c r="K77" s="129"/>
    </row>
    <row r="78" spans="1:11" x14ac:dyDescent="0.25">
      <c r="A78" s="132" t="s">
        <v>356</v>
      </c>
      <c r="B78" s="75">
        <v>2301</v>
      </c>
      <c r="C78" s="84" t="s">
        <v>336</v>
      </c>
      <c r="D78" s="75">
        <v>290</v>
      </c>
      <c r="E78" s="156">
        <f t="shared" ref="E78:E83" si="3">SUM(F78:K78)</f>
        <v>33703</v>
      </c>
      <c r="F78" s="156">
        <v>33703</v>
      </c>
      <c r="G78" s="156"/>
      <c r="H78" s="157"/>
      <c r="I78" s="157"/>
      <c r="J78" s="156"/>
      <c r="K78" s="129"/>
    </row>
    <row r="79" spans="1:11" ht="25.5" x14ac:dyDescent="0.25">
      <c r="A79" s="132" t="s">
        <v>371</v>
      </c>
      <c r="B79" s="133">
        <v>2302</v>
      </c>
      <c r="C79" s="84" t="s">
        <v>336</v>
      </c>
      <c r="D79" s="133">
        <v>290</v>
      </c>
      <c r="E79" s="156">
        <f t="shared" si="3"/>
        <v>172446.8</v>
      </c>
      <c r="F79" s="166">
        <v>80000</v>
      </c>
      <c r="G79" s="166"/>
      <c r="H79" s="167"/>
      <c r="I79" s="167"/>
      <c r="J79" s="166">
        <v>92446.8</v>
      </c>
      <c r="K79" s="135"/>
    </row>
    <row r="80" spans="1:11" x14ac:dyDescent="0.25">
      <c r="A80" s="132" t="s">
        <v>357</v>
      </c>
      <c r="B80" s="133">
        <v>2303</v>
      </c>
      <c r="C80" s="75" t="s">
        <v>242</v>
      </c>
      <c r="D80" s="133">
        <v>290</v>
      </c>
      <c r="E80" s="156">
        <f t="shared" si="3"/>
        <v>0</v>
      </c>
      <c r="F80" s="166"/>
      <c r="G80" s="166"/>
      <c r="H80" s="167"/>
      <c r="I80" s="167"/>
      <c r="J80" s="166"/>
      <c r="K80" s="135"/>
    </row>
    <row r="81" spans="1:11" x14ac:dyDescent="0.25">
      <c r="A81" s="132" t="s">
        <v>358</v>
      </c>
      <c r="B81" s="133">
        <v>2304</v>
      </c>
      <c r="C81" s="137" t="s">
        <v>339</v>
      </c>
      <c r="D81" s="133">
        <v>290</v>
      </c>
      <c r="E81" s="156">
        <f t="shared" si="3"/>
        <v>1822428</v>
      </c>
      <c r="F81" s="166"/>
      <c r="G81" s="166">
        <v>1822428</v>
      </c>
      <c r="H81" s="167"/>
      <c r="I81" s="167"/>
      <c r="J81" s="166"/>
      <c r="K81" s="135"/>
    </row>
    <row r="82" spans="1:11" x14ac:dyDescent="0.25">
      <c r="A82" s="132" t="s">
        <v>358</v>
      </c>
      <c r="B82" s="133">
        <v>2305</v>
      </c>
      <c r="C82" s="134" t="s">
        <v>346</v>
      </c>
      <c r="D82" s="133">
        <v>290</v>
      </c>
      <c r="E82" s="156">
        <f t="shared" si="3"/>
        <v>109003</v>
      </c>
      <c r="F82" s="166"/>
      <c r="G82" s="166">
        <v>109003</v>
      </c>
      <c r="H82" s="167"/>
      <c r="I82" s="167"/>
      <c r="J82" s="166"/>
      <c r="K82" s="135"/>
    </row>
    <row r="83" spans="1:11" ht="13.5" thickBot="1" x14ac:dyDescent="0.3">
      <c r="A83" s="136" t="s">
        <v>358</v>
      </c>
      <c r="B83" s="126">
        <v>2306</v>
      </c>
      <c r="C83" s="126" t="s">
        <v>242</v>
      </c>
      <c r="D83" s="126">
        <v>290</v>
      </c>
      <c r="E83" s="156">
        <f t="shared" si="3"/>
        <v>0</v>
      </c>
      <c r="F83" s="164"/>
      <c r="G83" s="164"/>
      <c r="H83" s="165"/>
      <c r="I83" s="165"/>
      <c r="J83" s="164"/>
      <c r="K83" s="127"/>
    </row>
    <row r="84" spans="1:11" ht="13.5" thickBot="1" x14ac:dyDescent="0.3">
      <c r="A84" s="138" t="s">
        <v>126</v>
      </c>
      <c r="B84" s="139">
        <v>240</v>
      </c>
      <c r="C84" s="139" t="s">
        <v>242</v>
      </c>
      <c r="D84" s="139">
        <v>241</v>
      </c>
      <c r="E84" s="168"/>
      <c r="F84" s="168"/>
      <c r="G84" s="169"/>
      <c r="H84" s="169"/>
      <c r="I84" s="169"/>
      <c r="J84" s="168"/>
      <c r="K84" s="140"/>
    </row>
    <row r="85" spans="1:11" ht="26.25" thickBot="1" x14ac:dyDescent="0.3">
      <c r="A85" s="141" t="s">
        <v>127</v>
      </c>
      <c r="B85" s="142">
        <v>250</v>
      </c>
      <c r="C85" s="142" t="s">
        <v>242</v>
      </c>
      <c r="D85" s="142">
        <v>290</v>
      </c>
      <c r="E85" s="170">
        <f>SUM(F85:K85)</f>
        <v>0</v>
      </c>
      <c r="F85" s="170"/>
      <c r="G85" s="171"/>
      <c r="H85" s="171"/>
      <c r="I85" s="171"/>
      <c r="J85" s="170"/>
      <c r="K85" s="143"/>
    </row>
    <row r="86" spans="1:11" s="109" customFormat="1" x14ac:dyDescent="0.25">
      <c r="A86" s="144" t="s">
        <v>128</v>
      </c>
      <c r="B86" s="145">
        <v>260</v>
      </c>
      <c r="C86" s="145"/>
      <c r="D86" s="145"/>
      <c r="E86" s="172">
        <f>SUM(E88:E109)</f>
        <v>13629600.429999998</v>
      </c>
      <c r="F86" s="172">
        <f>SUM(F88+F90+F92+F96+F99+F102+F106+F94)</f>
        <v>10029081</v>
      </c>
      <c r="G86" s="172">
        <f>SUM(G91+G97+G100+G103+G107+G108)</f>
        <v>2540219</v>
      </c>
      <c r="H86" s="173"/>
      <c r="I86" s="173"/>
      <c r="J86" s="172">
        <f>SUM(J88+J93+J98+J101+J104+J109+J90)</f>
        <v>1060300.43</v>
      </c>
      <c r="K86" s="146"/>
    </row>
    <row r="87" spans="1:11" x14ac:dyDescent="0.25">
      <c r="A87" s="128" t="s">
        <v>8</v>
      </c>
      <c r="B87" s="75"/>
      <c r="C87" s="75"/>
      <c r="D87" s="75"/>
      <c r="E87" s="156"/>
      <c r="F87" s="156"/>
      <c r="G87" s="156"/>
      <c r="H87" s="157"/>
      <c r="I87" s="157"/>
      <c r="J87" s="156"/>
      <c r="K87" s="129"/>
    </row>
    <row r="88" spans="1:11" x14ac:dyDescent="0.25">
      <c r="A88" s="132" t="s">
        <v>243</v>
      </c>
      <c r="B88" s="75">
        <v>2601</v>
      </c>
      <c r="C88" s="84" t="s">
        <v>336</v>
      </c>
      <c r="D88" s="75">
        <v>221</v>
      </c>
      <c r="E88" s="156">
        <f t="shared" ref="E88:E109" si="4">SUM(F88:K88)</f>
        <v>265430.06</v>
      </c>
      <c r="F88" s="156">
        <v>225000</v>
      </c>
      <c r="G88" s="156"/>
      <c r="H88" s="157"/>
      <c r="I88" s="157"/>
      <c r="J88" s="156">
        <v>40430.06</v>
      </c>
      <c r="K88" s="129"/>
    </row>
    <row r="89" spans="1:11" x14ac:dyDescent="0.25">
      <c r="A89" s="132" t="s">
        <v>243</v>
      </c>
      <c r="B89" s="75">
        <v>2602</v>
      </c>
      <c r="C89" s="75" t="s">
        <v>242</v>
      </c>
      <c r="D89" s="75">
        <v>221</v>
      </c>
      <c r="E89" s="156">
        <f t="shared" si="4"/>
        <v>0</v>
      </c>
      <c r="F89" s="156"/>
      <c r="G89" s="156"/>
      <c r="H89" s="157"/>
      <c r="I89" s="157"/>
      <c r="J89" s="156"/>
      <c r="K89" s="129"/>
    </row>
    <row r="90" spans="1:11" x14ac:dyDescent="0.25">
      <c r="A90" s="132" t="s">
        <v>244</v>
      </c>
      <c r="B90" s="75">
        <v>2603</v>
      </c>
      <c r="C90" s="84" t="s">
        <v>336</v>
      </c>
      <c r="D90" s="75">
        <v>222</v>
      </c>
      <c r="E90" s="156">
        <f t="shared" si="4"/>
        <v>181000</v>
      </c>
      <c r="F90" s="156">
        <v>159000</v>
      </c>
      <c r="G90" s="156"/>
      <c r="H90" s="157"/>
      <c r="I90" s="157"/>
      <c r="J90" s="156">
        <v>22000</v>
      </c>
      <c r="K90" s="129"/>
    </row>
    <row r="91" spans="1:11" x14ac:dyDescent="0.25">
      <c r="A91" s="132" t="s">
        <v>244</v>
      </c>
      <c r="B91" s="75">
        <v>2604</v>
      </c>
      <c r="C91" s="84" t="s">
        <v>341</v>
      </c>
      <c r="D91" s="75">
        <v>222</v>
      </c>
      <c r="E91" s="156">
        <f t="shared" si="4"/>
        <v>30000</v>
      </c>
      <c r="F91" s="156"/>
      <c r="G91" s="156">
        <v>30000</v>
      </c>
      <c r="H91" s="157"/>
      <c r="I91" s="157"/>
      <c r="J91" s="156"/>
      <c r="K91" s="129"/>
    </row>
    <row r="92" spans="1:11" x14ac:dyDescent="0.25">
      <c r="A92" s="132" t="s">
        <v>245</v>
      </c>
      <c r="B92" s="75">
        <v>2605</v>
      </c>
      <c r="C92" s="84" t="s">
        <v>336</v>
      </c>
      <c r="D92" s="75">
        <v>223</v>
      </c>
      <c r="E92" s="156">
        <f t="shared" si="4"/>
        <v>6068180</v>
      </c>
      <c r="F92" s="156">
        <v>6068180</v>
      </c>
      <c r="G92" s="156"/>
      <c r="H92" s="157"/>
      <c r="I92" s="157"/>
      <c r="J92" s="156"/>
      <c r="K92" s="129"/>
    </row>
    <row r="93" spans="1:11" x14ac:dyDescent="0.25">
      <c r="A93" s="132" t="s">
        <v>245</v>
      </c>
      <c r="B93" s="75">
        <v>2606</v>
      </c>
      <c r="C93" s="75" t="s">
        <v>242</v>
      </c>
      <c r="D93" s="75">
        <v>223</v>
      </c>
      <c r="E93" s="156">
        <f t="shared" si="4"/>
        <v>0</v>
      </c>
      <c r="F93" s="156"/>
      <c r="G93" s="156"/>
      <c r="H93" s="157"/>
      <c r="I93" s="157"/>
      <c r="J93" s="156"/>
      <c r="K93" s="129"/>
    </row>
    <row r="94" spans="1:11" x14ac:dyDescent="0.25">
      <c r="A94" s="132" t="s">
        <v>246</v>
      </c>
      <c r="B94" s="75">
        <v>2607</v>
      </c>
      <c r="C94" s="84" t="s">
        <v>336</v>
      </c>
      <c r="D94" s="75">
        <v>224</v>
      </c>
      <c r="E94" s="156">
        <f t="shared" si="4"/>
        <v>66000</v>
      </c>
      <c r="F94" s="156">
        <v>66000</v>
      </c>
      <c r="G94" s="156"/>
      <c r="H94" s="157"/>
      <c r="I94" s="157"/>
      <c r="J94" s="156"/>
      <c r="K94" s="129"/>
    </row>
    <row r="95" spans="1:11" x14ac:dyDescent="0.25">
      <c r="A95" s="132" t="s">
        <v>246</v>
      </c>
      <c r="B95" s="75">
        <v>2608</v>
      </c>
      <c r="C95" s="75" t="s">
        <v>242</v>
      </c>
      <c r="D95" s="75">
        <v>224</v>
      </c>
      <c r="E95" s="156">
        <f t="shared" si="4"/>
        <v>0</v>
      </c>
      <c r="F95" s="156"/>
      <c r="G95" s="156"/>
      <c r="H95" s="157"/>
      <c r="I95" s="157"/>
      <c r="J95" s="156"/>
      <c r="K95" s="129"/>
    </row>
    <row r="96" spans="1:11" x14ac:dyDescent="0.25">
      <c r="A96" s="132" t="s">
        <v>247</v>
      </c>
      <c r="B96" s="75">
        <v>2609</v>
      </c>
      <c r="C96" s="84" t="s">
        <v>336</v>
      </c>
      <c r="D96" s="75">
        <v>225</v>
      </c>
      <c r="E96" s="156">
        <f t="shared" si="4"/>
        <v>1025000</v>
      </c>
      <c r="F96" s="156">
        <v>1025000</v>
      </c>
      <c r="G96" s="156"/>
      <c r="H96" s="157"/>
      <c r="I96" s="157"/>
      <c r="J96" s="156"/>
      <c r="K96" s="129"/>
    </row>
    <row r="97" spans="1:11" x14ac:dyDescent="0.25">
      <c r="A97" s="132" t="s">
        <v>247</v>
      </c>
      <c r="B97" s="75">
        <v>2610</v>
      </c>
      <c r="C97" s="84" t="s">
        <v>344</v>
      </c>
      <c r="D97" s="75">
        <v>225</v>
      </c>
      <c r="E97" s="156">
        <f t="shared" si="4"/>
        <v>510000</v>
      </c>
      <c r="F97" s="156"/>
      <c r="G97" s="156">
        <v>510000</v>
      </c>
      <c r="H97" s="157"/>
      <c r="I97" s="157"/>
      <c r="J97" s="156"/>
      <c r="K97" s="129"/>
    </row>
    <row r="98" spans="1:11" x14ac:dyDescent="0.25">
      <c r="A98" s="132" t="s">
        <v>247</v>
      </c>
      <c r="B98" s="75">
        <v>2611</v>
      </c>
      <c r="C98" s="75" t="s">
        <v>242</v>
      </c>
      <c r="D98" s="75">
        <v>225</v>
      </c>
      <c r="E98" s="156">
        <f t="shared" si="4"/>
        <v>4080</v>
      </c>
      <c r="F98" s="156"/>
      <c r="G98" s="156"/>
      <c r="H98" s="157"/>
      <c r="I98" s="157"/>
      <c r="J98" s="156">
        <v>4080</v>
      </c>
      <c r="K98" s="129"/>
    </row>
    <row r="99" spans="1:11" x14ac:dyDescent="0.25">
      <c r="A99" s="132" t="s">
        <v>248</v>
      </c>
      <c r="B99" s="75">
        <v>2612</v>
      </c>
      <c r="C99" s="84" t="s">
        <v>336</v>
      </c>
      <c r="D99" s="75">
        <v>226</v>
      </c>
      <c r="E99" s="156">
        <f t="shared" si="4"/>
        <v>765000</v>
      </c>
      <c r="F99" s="156">
        <v>765000</v>
      </c>
      <c r="G99" s="156"/>
      <c r="H99" s="157"/>
      <c r="I99" s="157"/>
      <c r="J99" s="156"/>
      <c r="K99" s="129"/>
    </row>
    <row r="100" spans="1:11" x14ac:dyDescent="0.25">
      <c r="A100" s="132" t="s">
        <v>248</v>
      </c>
      <c r="B100" s="75">
        <v>2613</v>
      </c>
      <c r="C100" s="84" t="s">
        <v>344</v>
      </c>
      <c r="D100" s="75">
        <v>226</v>
      </c>
      <c r="E100" s="156">
        <f t="shared" si="4"/>
        <v>607784</v>
      </c>
      <c r="F100" s="156"/>
      <c r="G100" s="156">
        <v>607784</v>
      </c>
      <c r="H100" s="157"/>
      <c r="I100" s="157"/>
      <c r="J100" s="156"/>
      <c r="K100" s="129"/>
    </row>
    <row r="101" spans="1:11" x14ac:dyDescent="0.25">
      <c r="A101" s="132" t="s">
        <v>248</v>
      </c>
      <c r="B101" s="75">
        <v>2614</v>
      </c>
      <c r="C101" s="75" t="s">
        <v>242</v>
      </c>
      <c r="D101" s="75">
        <v>226</v>
      </c>
      <c r="E101" s="156">
        <f t="shared" si="4"/>
        <v>204077.87</v>
      </c>
      <c r="F101" s="156"/>
      <c r="G101" s="156"/>
      <c r="H101" s="157"/>
      <c r="I101" s="157"/>
      <c r="J101" s="156">
        <v>204077.87</v>
      </c>
      <c r="K101" s="129"/>
    </row>
    <row r="102" spans="1:11" x14ac:dyDescent="0.25">
      <c r="A102" s="132" t="s">
        <v>249</v>
      </c>
      <c r="B102" s="75">
        <v>2615</v>
      </c>
      <c r="C102" s="84" t="s">
        <v>336</v>
      </c>
      <c r="D102" s="75">
        <v>310</v>
      </c>
      <c r="E102" s="156">
        <f t="shared" si="4"/>
        <v>465901</v>
      </c>
      <c r="F102" s="156">
        <v>465901</v>
      </c>
      <c r="G102" s="156"/>
      <c r="H102" s="157"/>
      <c r="I102" s="157"/>
      <c r="J102" s="156"/>
      <c r="K102" s="129"/>
    </row>
    <row r="103" spans="1:11" x14ac:dyDescent="0.25">
      <c r="A103" s="132" t="s">
        <v>249</v>
      </c>
      <c r="B103" s="75">
        <v>2617</v>
      </c>
      <c r="C103" s="84" t="s">
        <v>342</v>
      </c>
      <c r="D103" s="75">
        <v>310</v>
      </c>
      <c r="E103" s="156">
        <f t="shared" si="4"/>
        <v>0</v>
      </c>
      <c r="F103" s="156"/>
      <c r="G103" s="156"/>
      <c r="H103" s="157"/>
      <c r="I103" s="157"/>
      <c r="J103" s="156"/>
      <c r="K103" s="129"/>
    </row>
    <row r="104" spans="1:11" x14ac:dyDescent="0.25">
      <c r="A104" s="132" t="s">
        <v>249</v>
      </c>
      <c r="B104" s="75">
        <v>2618</v>
      </c>
      <c r="C104" s="75" t="s">
        <v>242</v>
      </c>
      <c r="D104" s="75">
        <v>310</v>
      </c>
      <c r="E104" s="156">
        <f t="shared" si="4"/>
        <v>445031</v>
      </c>
      <c r="F104" s="156"/>
      <c r="G104" s="156"/>
      <c r="H104" s="157"/>
      <c r="I104" s="157"/>
      <c r="J104" s="156">
        <v>445031</v>
      </c>
      <c r="K104" s="129"/>
    </row>
    <row r="105" spans="1:11" x14ac:dyDescent="0.25">
      <c r="A105" s="132" t="s">
        <v>250</v>
      </c>
      <c r="B105" s="75">
        <v>2619</v>
      </c>
      <c r="C105" s="75" t="s">
        <v>242</v>
      </c>
      <c r="D105" s="75">
        <v>320</v>
      </c>
      <c r="E105" s="156">
        <f t="shared" si="4"/>
        <v>0</v>
      </c>
      <c r="F105" s="156"/>
      <c r="G105" s="156"/>
      <c r="H105" s="157"/>
      <c r="I105" s="157"/>
      <c r="J105" s="156"/>
      <c r="K105" s="129"/>
    </row>
    <row r="106" spans="1:11" x14ac:dyDescent="0.25">
      <c r="A106" s="132" t="s">
        <v>251</v>
      </c>
      <c r="B106" s="133">
        <v>2620</v>
      </c>
      <c r="C106" s="84" t="s">
        <v>336</v>
      </c>
      <c r="D106" s="133">
        <v>340</v>
      </c>
      <c r="E106" s="156">
        <f t="shared" si="4"/>
        <v>1255000</v>
      </c>
      <c r="F106" s="166">
        <v>1255000</v>
      </c>
      <c r="G106" s="166"/>
      <c r="H106" s="167"/>
      <c r="I106" s="167"/>
      <c r="J106" s="166"/>
      <c r="K106" s="135"/>
    </row>
    <row r="107" spans="1:11" x14ac:dyDescent="0.25">
      <c r="A107" s="132" t="s">
        <v>251</v>
      </c>
      <c r="B107" s="133">
        <v>2621</v>
      </c>
      <c r="C107" s="134" t="s">
        <v>346</v>
      </c>
      <c r="D107" s="133">
        <v>340</v>
      </c>
      <c r="E107" s="156">
        <f t="shared" si="4"/>
        <v>435680</v>
      </c>
      <c r="F107" s="166"/>
      <c r="G107" s="166">
        <v>435680</v>
      </c>
      <c r="H107" s="167"/>
      <c r="I107" s="167"/>
      <c r="J107" s="166"/>
      <c r="K107" s="135"/>
    </row>
    <row r="108" spans="1:11" x14ac:dyDescent="0.25">
      <c r="A108" s="132" t="s">
        <v>251</v>
      </c>
      <c r="B108" s="133">
        <v>2622</v>
      </c>
      <c r="C108" s="134" t="s">
        <v>349</v>
      </c>
      <c r="D108" s="133">
        <v>340</v>
      </c>
      <c r="E108" s="156">
        <f t="shared" si="4"/>
        <v>956755</v>
      </c>
      <c r="F108" s="166"/>
      <c r="G108" s="166">
        <v>956755</v>
      </c>
      <c r="H108" s="167"/>
      <c r="I108" s="167"/>
      <c r="J108" s="166"/>
      <c r="K108" s="135"/>
    </row>
    <row r="109" spans="1:11" ht="13.5" thickBot="1" x14ac:dyDescent="0.3">
      <c r="A109" s="147" t="s">
        <v>251</v>
      </c>
      <c r="B109" s="126">
        <v>2623</v>
      </c>
      <c r="C109" s="75" t="s">
        <v>242</v>
      </c>
      <c r="D109" s="126">
        <v>340</v>
      </c>
      <c r="E109" s="156">
        <f t="shared" si="4"/>
        <v>344681.5</v>
      </c>
      <c r="F109" s="164"/>
      <c r="G109" s="164"/>
      <c r="H109" s="165"/>
      <c r="I109" s="165"/>
      <c r="J109" s="164">
        <v>344681.5</v>
      </c>
      <c r="K109" s="127"/>
    </row>
    <row r="110" spans="1:11" x14ac:dyDescent="0.25">
      <c r="A110" s="122" t="s">
        <v>9</v>
      </c>
      <c r="B110" s="123">
        <v>300</v>
      </c>
      <c r="C110" s="123" t="s">
        <v>7</v>
      </c>
      <c r="D110" s="123"/>
      <c r="E110" s="162">
        <f>SUM(F110:K110)</f>
        <v>0</v>
      </c>
      <c r="F110" s="162"/>
      <c r="G110" s="163"/>
      <c r="H110" s="163"/>
      <c r="I110" s="163"/>
      <c r="J110" s="162">
        <f>SUM(J112)</f>
        <v>0</v>
      </c>
      <c r="K110" s="124"/>
    </row>
    <row r="111" spans="1:11" ht="14.25" customHeight="1" x14ac:dyDescent="0.25">
      <c r="A111" s="128" t="s">
        <v>8</v>
      </c>
      <c r="B111" s="75"/>
      <c r="C111" s="75"/>
      <c r="D111" s="75"/>
      <c r="E111" s="156"/>
      <c r="F111" s="156"/>
      <c r="G111" s="157"/>
      <c r="H111" s="157"/>
      <c r="I111" s="157"/>
      <c r="J111" s="156"/>
      <c r="K111" s="129"/>
    </row>
    <row r="112" spans="1:11" x14ac:dyDescent="0.25">
      <c r="A112" s="132" t="s">
        <v>129</v>
      </c>
      <c r="B112" s="75">
        <v>310</v>
      </c>
      <c r="C112" s="75" t="s">
        <v>242</v>
      </c>
      <c r="D112" s="75"/>
      <c r="E112" s="156">
        <f t="shared" ref="E112" si="5">SUM(F112:K112)</f>
        <v>0</v>
      </c>
      <c r="F112" s="156"/>
      <c r="G112" s="157"/>
      <c r="H112" s="157"/>
      <c r="I112" s="157"/>
      <c r="J112" s="156"/>
      <c r="K112" s="129"/>
    </row>
    <row r="113" spans="1:11" ht="13.5" thickBot="1" x14ac:dyDescent="0.3">
      <c r="A113" s="136" t="s">
        <v>130</v>
      </c>
      <c r="B113" s="126">
        <v>320</v>
      </c>
      <c r="C113" s="126"/>
      <c r="D113" s="126"/>
      <c r="E113" s="164"/>
      <c r="F113" s="164"/>
      <c r="G113" s="165"/>
      <c r="H113" s="165"/>
      <c r="I113" s="165"/>
      <c r="J113" s="164"/>
      <c r="K113" s="127"/>
    </row>
    <row r="114" spans="1:11" x14ac:dyDescent="0.25">
      <c r="A114" s="122" t="s">
        <v>10</v>
      </c>
      <c r="B114" s="123">
        <v>400</v>
      </c>
      <c r="C114" s="123"/>
      <c r="D114" s="123"/>
      <c r="E114" s="162">
        <f>SUM(F114:K114)</f>
        <v>0</v>
      </c>
      <c r="F114" s="162"/>
      <c r="G114" s="163"/>
      <c r="H114" s="163"/>
      <c r="I114" s="163"/>
      <c r="J114" s="162">
        <f>SUM(J116)</f>
        <v>0</v>
      </c>
      <c r="K114" s="124"/>
    </row>
    <row r="115" spans="1:11" ht="14.25" customHeight="1" x14ac:dyDescent="0.25">
      <c r="A115" s="128" t="s">
        <v>8</v>
      </c>
      <c r="B115" s="75"/>
      <c r="C115" s="75"/>
      <c r="D115" s="75"/>
      <c r="E115" s="156"/>
      <c r="F115" s="156"/>
      <c r="G115" s="157"/>
      <c r="H115" s="157"/>
      <c r="I115" s="157"/>
      <c r="J115" s="156"/>
      <c r="K115" s="129"/>
    </row>
    <row r="116" spans="1:11" x14ac:dyDescent="0.25">
      <c r="A116" s="132" t="s">
        <v>131</v>
      </c>
      <c r="B116" s="75">
        <v>410</v>
      </c>
      <c r="C116" s="75" t="s">
        <v>242</v>
      </c>
      <c r="D116" s="75"/>
      <c r="E116" s="156">
        <f t="shared" ref="E116" si="6">SUM(F116:K116)</f>
        <v>0</v>
      </c>
      <c r="F116" s="156"/>
      <c r="G116" s="157"/>
      <c r="H116" s="157"/>
      <c r="I116" s="157"/>
      <c r="J116" s="156"/>
      <c r="K116" s="129"/>
    </row>
    <row r="117" spans="1:11" ht="13.5" thickBot="1" x14ac:dyDescent="0.3">
      <c r="A117" s="136" t="s">
        <v>132</v>
      </c>
      <c r="B117" s="126">
        <v>420</v>
      </c>
      <c r="C117" s="126"/>
      <c r="D117" s="126"/>
      <c r="E117" s="164"/>
      <c r="F117" s="164"/>
      <c r="G117" s="165"/>
      <c r="H117" s="165"/>
      <c r="I117" s="165"/>
      <c r="J117" s="164"/>
      <c r="K117" s="127"/>
    </row>
    <row r="118" spans="1:11" x14ac:dyDescent="0.25">
      <c r="A118" s="148" t="s">
        <v>11</v>
      </c>
      <c r="B118" s="123">
        <v>500</v>
      </c>
      <c r="C118" s="123" t="s">
        <v>7</v>
      </c>
      <c r="D118" s="123"/>
      <c r="E118" s="162">
        <f>SUM(F118:K118)</f>
        <v>0</v>
      </c>
      <c r="F118" s="162"/>
      <c r="G118" s="163"/>
      <c r="H118" s="163"/>
      <c r="I118" s="163"/>
      <c r="J118" s="162"/>
      <c r="K118" s="124"/>
    </row>
    <row r="119" spans="1:11" ht="13.5" thickBot="1" x14ac:dyDescent="0.3">
      <c r="A119" s="149" t="s">
        <v>12</v>
      </c>
      <c r="B119" s="150">
        <v>600</v>
      </c>
      <c r="C119" s="150" t="s">
        <v>7</v>
      </c>
      <c r="D119" s="150"/>
      <c r="E119" s="174">
        <f>SUM(F119:K119)</f>
        <v>0</v>
      </c>
      <c r="F119" s="174"/>
      <c r="G119" s="175"/>
      <c r="H119" s="175"/>
      <c r="I119" s="175"/>
      <c r="J119" s="174">
        <v>0</v>
      </c>
      <c r="K119" s="151"/>
    </row>
    <row r="120" spans="1:11" x14ac:dyDescent="0.25">
      <c r="A120" s="81"/>
      <c r="B120" s="82"/>
      <c r="C120" s="82"/>
      <c r="D120" s="82"/>
      <c r="E120" s="152"/>
      <c r="F120" s="82"/>
      <c r="G120" s="82"/>
      <c r="H120" s="82"/>
      <c r="I120" s="82"/>
      <c r="J120" s="82"/>
      <c r="K120" s="82"/>
    </row>
    <row r="121" spans="1:11" ht="33" customHeight="1" x14ac:dyDescent="0.25">
      <c r="A121" s="247" t="s">
        <v>194</v>
      </c>
      <c r="B121" s="247"/>
      <c r="C121" s="247"/>
      <c r="D121" s="247"/>
      <c r="E121" s="247"/>
      <c r="F121" s="247"/>
      <c r="G121" s="247"/>
      <c r="H121" s="247"/>
      <c r="I121" s="247"/>
      <c r="J121" s="247"/>
      <c r="K121" s="247"/>
    </row>
    <row r="122" spans="1:11" x14ac:dyDescent="0.25">
      <c r="A122" s="2"/>
    </row>
    <row r="123" spans="1:11" x14ac:dyDescent="0.25">
      <c r="A123" s="2"/>
      <c r="E123" s="153">
        <f>E118+E9-E59</f>
        <v>90</v>
      </c>
    </row>
    <row r="124" spans="1:11" x14ac:dyDescent="0.25">
      <c r="A124" s="2"/>
    </row>
    <row r="125" spans="1:11" x14ac:dyDescent="0.25">
      <c r="A125" s="2"/>
    </row>
    <row r="126" spans="1:11" x14ac:dyDescent="0.25">
      <c r="A126" s="2"/>
    </row>
  </sheetData>
  <autoFilter ref="A8:L59"/>
  <mergeCells count="15">
    <mergeCell ref="A121:K121"/>
    <mergeCell ref="A1:K1"/>
    <mergeCell ref="A2:K2"/>
    <mergeCell ref="J6:K6"/>
    <mergeCell ref="A4:A7"/>
    <mergeCell ref="B4:B7"/>
    <mergeCell ref="C4:C7"/>
    <mergeCell ref="E5:E7"/>
    <mergeCell ref="F6:F7"/>
    <mergeCell ref="G6:G7"/>
    <mergeCell ref="H6:H7"/>
    <mergeCell ref="I6:I7"/>
    <mergeCell ref="E4:K4"/>
    <mergeCell ref="F5:K5"/>
    <mergeCell ref="D4:D7"/>
  </mergeCells>
  <pageMargins left="0.55118110236220474" right="0.35433070866141736" top="0.51181102362204722" bottom="0.42" header="0.31496062992125984" footer="0.31496062992125984"/>
  <pageSetup paperSize="9" scale="74" fitToHeight="2" orientation="landscape" horizontalDpi="300" verticalDpi="300" r:id="rId1"/>
  <rowBreaks count="1" manualBreakCount="1">
    <brk id="43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view="pageBreakPreview" zoomScaleNormal="100" zoomScaleSheetLayoutView="100" workbookViewId="0">
      <selection activeCell="J13" sqref="J13"/>
    </sheetView>
  </sheetViews>
  <sheetFormatPr defaultRowHeight="12.75" x14ac:dyDescent="0.25"/>
  <cols>
    <col min="1" max="1" width="36" style="18" customWidth="1"/>
    <col min="2" max="2" width="6.42578125" style="18" customWidth="1"/>
    <col min="3" max="3" width="8.28515625" style="18" customWidth="1"/>
    <col min="4" max="12" width="11.42578125" style="18" customWidth="1"/>
    <col min="13" max="16384" width="9.140625" style="18"/>
  </cols>
  <sheetData>
    <row r="1" spans="1:12" ht="21" customHeight="1" x14ac:dyDescent="0.25">
      <c r="A1" s="248" t="s">
        <v>208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</row>
    <row r="2" spans="1:12" ht="18.75" customHeight="1" x14ac:dyDescent="0.25">
      <c r="A2" s="248" t="s">
        <v>334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</row>
    <row r="3" spans="1:12" ht="7.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9.5" customHeight="1" x14ac:dyDescent="0.25">
      <c r="A4" s="251" t="s">
        <v>0</v>
      </c>
      <c r="B4" s="251" t="s">
        <v>1</v>
      </c>
      <c r="C4" s="251" t="s">
        <v>13</v>
      </c>
      <c r="D4" s="249" t="s">
        <v>14</v>
      </c>
      <c r="E4" s="264"/>
      <c r="F4" s="264"/>
      <c r="G4" s="264"/>
      <c r="H4" s="264"/>
      <c r="I4" s="264"/>
      <c r="J4" s="264"/>
      <c r="K4" s="264"/>
      <c r="L4" s="250"/>
    </row>
    <row r="5" spans="1:12" x14ac:dyDescent="0.25">
      <c r="A5" s="251"/>
      <c r="B5" s="251"/>
      <c r="C5" s="251"/>
      <c r="D5" s="257" t="s">
        <v>136</v>
      </c>
      <c r="E5" s="258"/>
      <c r="F5" s="259"/>
      <c r="G5" s="265" t="s">
        <v>4</v>
      </c>
      <c r="H5" s="266"/>
      <c r="I5" s="266"/>
      <c r="J5" s="266"/>
      <c r="K5" s="266"/>
      <c r="L5" s="267"/>
    </row>
    <row r="6" spans="1:12" ht="84.75" customHeight="1" x14ac:dyDescent="0.25">
      <c r="A6" s="251"/>
      <c r="B6" s="251"/>
      <c r="C6" s="251"/>
      <c r="D6" s="260"/>
      <c r="E6" s="261"/>
      <c r="F6" s="262"/>
      <c r="G6" s="249" t="s">
        <v>15</v>
      </c>
      <c r="H6" s="264"/>
      <c r="I6" s="250"/>
      <c r="J6" s="249" t="s">
        <v>16</v>
      </c>
      <c r="K6" s="264"/>
      <c r="L6" s="250"/>
    </row>
    <row r="7" spans="1:12" ht="51" x14ac:dyDescent="0.25">
      <c r="A7" s="251"/>
      <c r="B7" s="251"/>
      <c r="C7" s="251"/>
      <c r="D7" s="19" t="s">
        <v>372</v>
      </c>
      <c r="E7" s="19" t="s">
        <v>133</v>
      </c>
      <c r="F7" s="19" t="s">
        <v>134</v>
      </c>
      <c r="G7" s="19" t="s">
        <v>135</v>
      </c>
      <c r="H7" s="19" t="s">
        <v>133</v>
      </c>
      <c r="I7" s="19" t="s">
        <v>134</v>
      </c>
      <c r="J7" s="19" t="s">
        <v>372</v>
      </c>
      <c r="K7" s="19" t="s">
        <v>133</v>
      </c>
      <c r="L7" s="19" t="s">
        <v>134</v>
      </c>
    </row>
    <row r="8" spans="1:12" x14ac:dyDescent="0.25">
      <c r="A8" s="113">
        <v>1</v>
      </c>
      <c r="B8" s="113">
        <v>2</v>
      </c>
      <c r="C8" s="113">
        <v>3</v>
      </c>
      <c r="D8" s="113">
        <v>4</v>
      </c>
      <c r="E8" s="113">
        <v>5</v>
      </c>
      <c r="F8" s="113">
        <v>6</v>
      </c>
      <c r="G8" s="113">
        <v>7</v>
      </c>
      <c r="H8" s="113">
        <v>8</v>
      </c>
      <c r="I8" s="113">
        <v>9</v>
      </c>
      <c r="J8" s="113">
        <v>10</v>
      </c>
      <c r="K8" s="113">
        <v>11</v>
      </c>
      <c r="L8" s="113">
        <v>12</v>
      </c>
    </row>
    <row r="9" spans="1:12" ht="25.5" x14ac:dyDescent="0.25">
      <c r="A9" s="77" t="s">
        <v>17</v>
      </c>
      <c r="B9" s="83" t="s">
        <v>18</v>
      </c>
      <c r="C9" s="83" t="s">
        <v>7</v>
      </c>
      <c r="D9" s="78">
        <f>SUM(J9)</f>
        <v>3012945</v>
      </c>
      <c r="E9" s="78"/>
      <c r="F9" s="78"/>
      <c r="G9" s="78"/>
      <c r="H9" s="78"/>
      <c r="I9" s="78"/>
      <c r="J9" s="78">
        <f>SUM(J13)</f>
        <v>3012945</v>
      </c>
      <c r="K9" s="78"/>
      <c r="L9" s="78"/>
    </row>
    <row r="10" spans="1:12" x14ac:dyDescent="0.25">
      <c r="A10" s="23" t="s">
        <v>4</v>
      </c>
      <c r="B10" s="84"/>
      <c r="C10" s="84"/>
      <c r="D10" s="75"/>
      <c r="E10" s="75"/>
      <c r="F10" s="75"/>
      <c r="G10" s="75"/>
      <c r="H10" s="75"/>
      <c r="I10" s="75"/>
      <c r="J10" s="75"/>
      <c r="K10" s="75"/>
      <c r="L10" s="75"/>
    </row>
    <row r="11" spans="1:12" ht="25.5" x14ac:dyDescent="0.25">
      <c r="A11" s="24" t="s">
        <v>137</v>
      </c>
      <c r="B11" s="84">
        <v>1001</v>
      </c>
      <c r="C11" s="84" t="s">
        <v>7</v>
      </c>
      <c r="D11" s="75"/>
      <c r="E11" s="75"/>
      <c r="F11" s="75"/>
      <c r="G11" s="75"/>
      <c r="H11" s="75"/>
      <c r="I11" s="75"/>
      <c r="J11" s="75"/>
      <c r="K11" s="75"/>
      <c r="L11" s="75"/>
    </row>
    <row r="12" spans="1:12" x14ac:dyDescent="0.25">
      <c r="A12" s="24"/>
      <c r="B12" s="84"/>
      <c r="C12" s="84"/>
      <c r="D12" s="75"/>
      <c r="E12" s="75"/>
      <c r="F12" s="75"/>
      <c r="G12" s="75"/>
      <c r="H12" s="75"/>
      <c r="I12" s="75"/>
      <c r="J12" s="75"/>
      <c r="K12" s="75"/>
      <c r="L12" s="75"/>
    </row>
    <row r="13" spans="1:12" ht="25.5" x14ac:dyDescent="0.25">
      <c r="A13" s="24" t="s">
        <v>19</v>
      </c>
      <c r="B13" s="84">
        <v>2001</v>
      </c>
      <c r="C13" s="84" t="s">
        <v>373</v>
      </c>
      <c r="D13" s="75">
        <f>SUM(J13)</f>
        <v>3012945</v>
      </c>
      <c r="E13" s="75"/>
      <c r="F13" s="75"/>
      <c r="G13" s="75"/>
      <c r="H13" s="75"/>
      <c r="I13" s="75"/>
      <c r="J13" s="75">
        <v>3012945</v>
      </c>
      <c r="K13" s="75"/>
      <c r="L13" s="75"/>
    </row>
    <row r="14" spans="1:12" x14ac:dyDescent="0.25">
      <c r="A14" s="24"/>
      <c r="B14" s="84"/>
      <c r="C14" s="84"/>
      <c r="D14" s="75"/>
      <c r="E14" s="75"/>
      <c r="F14" s="75"/>
      <c r="G14" s="75"/>
      <c r="H14" s="75"/>
      <c r="I14" s="75"/>
      <c r="J14" s="75"/>
      <c r="K14" s="75"/>
      <c r="L14" s="75"/>
    </row>
    <row r="15" spans="1:12" ht="27" customHeight="1" x14ac:dyDescent="0.25">
      <c r="A15" s="263" t="s">
        <v>194</v>
      </c>
      <c r="B15" s="263"/>
      <c r="C15" s="263"/>
      <c r="D15" s="263"/>
      <c r="E15" s="263"/>
      <c r="F15" s="263"/>
      <c r="G15" s="263"/>
      <c r="H15" s="263"/>
      <c r="I15" s="263"/>
      <c r="J15" s="263"/>
      <c r="K15" s="263"/>
      <c r="L15" s="263"/>
    </row>
  </sheetData>
  <mergeCells count="11">
    <mergeCell ref="A1:L1"/>
    <mergeCell ref="A2:L2"/>
    <mergeCell ref="D5:F6"/>
    <mergeCell ref="A15:L15"/>
    <mergeCell ref="G6:I6"/>
    <mergeCell ref="J6:L6"/>
    <mergeCell ref="A4:A7"/>
    <mergeCell ref="B4:B7"/>
    <mergeCell ref="C4:C7"/>
    <mergeCell ref="D4:L4"/>
    <mergeCell ref="G5:L5"/>
  </mergeCells>
  <pageMargins left="0.6" right="0.43" top="0.47" bottom="0.74803149606299213" header="0.31496062992125984" footer="0.31496062992125984"/>
  <pageSetup paperSize="9" scale="88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view="pageBreakPreview" zoomScale="80" zoomScaleNormal="100" zoomScaleSheetLayoutView="80" workbookViewId="0">
      <selection activeCell="A13" sqref="A13"/>
    </sheetView>
  </sheetViews>
  <sheetFormatPr defaultRowHeight="12.75" x14ac:dyDescent="0.25"/>
  <cols>
    <col min="1" max="1" width="45" style="2" customWidth="1"/>
    <col min="2" max="2" width="12.140625" style="18" customWidth="1"/>
    <col min="3" max="3" width="31.7109375" style="18" customWidth="1"/>
    <col min="4" max="16384" width="9.140625" style="18"/>
  </cols>
  <sheetData>
    <row r="1" spans="1:3" ht="30.75" customHeight="1" x14ac:dyDescent="0.25">
      <c r="A1" s="248" t="s">
        <v>209</v>
      </c>
      <c r="B1" s="248"/>
      <c r="C1" s="248"/>
    </row>
    <row r="2" spans="1:3" x14ac:dyDescent="0.25">
      <c r="A2" s="268" t="s">
        <v>334</v>
      </c>
      <c r="B2" s="268"/>
      <c r="C2" s="268"/>
    </row>
    <row r="3" spans="1:3" x14ac:dyDescent="0.25">
      <c r="A3" s="268" t="s">
        <v>138</v>
      </c>
      <c r="B3" s="268"/>
      <c r="C3" s="268"/>
    </row>
    <row r="4" spans="1:3" x14ac:dyDescent="0.25">
      <c r="A4" s="21"/>
      <c r="B4" s="22"/>
      <c r="C4" s="22"/>
    </row>
    <row r="5" spans="1:3" ht="35.25" customHeight="1" x14ac:dyDescent="0.25">
      <c r="A5" s="112" t="s">
        <v>0</v>
      </c>
      <c r="B5" s="107" t="s">
        <v>1</v>
      </c>
      <c r="C5" s="112" t="s">
        <v>20</v>
      </c>
    </row>
    <row r="6" spans="1:3" x14ac:dyDescent="0.25">
      <c r="A6" s="79">
        <v>1</v>
      </c>
      <c r="B6" s="75">
        <v>2</v>
      </c>
      <c r="C6" s="75">
        <v>3</v>
      </c>
    </row>
    <row r="7" spans="1:3" x14ac:dyDescent="0.25">
      <c r="A7" s="24" t="s">
        <v>11</v>
      </c>
      <c r="B7" s="84" t="s">
        <v>21</v>
      </c>
      <c r="C7" s="75" t="s">
        <v>338</v>
      </c>
    </row>
    <row r="8" spans="1:3" x14ac:dyDescent="0.25">
      <c r="A8" s="24" t="s">
        <v>12</v>
      </c>
      <c r="B8" s="84" t="s">
        <v>23</v>
      </c>
      <c r="C8" s="75" t="s">
        <v>338</v>
      </c>
    </row>
    <row r="9" spans="1:3" x14ac:dyDescent="0.25">
      <c r="A9" s="24" t="s">
        <v>22</v>
      </c>
      <c r="B9" s="84" t="s">
        <v>24</v>
      </c>
      <c r="C9" s="75" t="s">
        <v>338</v>
      </c>
    </row>
    <row r="10" spans="1:3" x14ac:dyDescent="0.25">
      <c r="A10" s="24"/>
      <c r="B10" s="84"/>
      <c r="C10" s="75" t="s">
        <v>338</v>
      </c>
    </row>
    <row r="11" spans="1:3" x14ac:dyDescent="0.25">
      <c r="A11" s="24" t="s">
        <v>25</v>
      </c>
      <c r="B11" s="84" t="s">
        <v>26</v>
      </c>
      <c r="C11" s="75" t="s">
        <v>338</v>
      </c>
    </row>
    <row r="12" spans="1:3" x14ac:dyDescent="0.25">
      <c r="A12" s="24"/>
      <c r="B12" s="84"/>
      <c r="C12" s="75"/>
    </row>
    <row r="13" spans="1:3" x14ac:dyDescent="0.25">
      <c r="A13" s="81"/>
      <c r="B13" s="85"/>
      <c r="C13" s="82"/>
    </row>
    <row r="14" spans="1:3" x14ac:dyDescent="0.25">
      <c r="A14" s="81"/>
      <c r="B14" s="85"/>
      <c r="C14" s="82"/>
    </row>
    <row r="15" spans="1:3" ht="15" customHeight="1" x14ac:dyDescent="0.25">
      <c r="A15" s="269" t="s">
        <v>139</v>
      </c>
      <c r="B15" s="269"/>
      <c r="C15" s="269"/>
    </row>
    <row r="16" spans="1:3" x14ac:dyDescent="0.25">
      <c r="A16" s="81"/>
      <c r="B16" s="82"/>
      <c r="C16" s="82"/>
    </row>
    <row r="17" spans="1:3" ht="25.5" customHeight="1" x14ac:dyDescent="0.25">
      <c r="A17" s="80" t="s">
        <v>0</v>
      </c>
      <c r="B17" s="78" t="s">
        <v>1</v>
      </c>
      <c r="C17" s="80" t="s">
        <v>86</v>
      </c>
    </row>
    <row r="18" spans="1:3" x14ac:dyDescent="0.25">
      <c r="A18" s="79">
        <v>1</v>
      </c>
      <c r="B18" s="75">
        <v>2</v>
      </c>
      <c r="C18" s="75">
        <v>3</v>
      </c>
    </row>
    <row r="19" spans="1:3" ht="24.75" customHeight="1" x14ac:dyDescent="0.25">
      <c r="A19" s="24" t="s">
        <v>27</v>
      </c>
      <c r="B19" s="84" t="s">
        <v>21</v>
      </c>
      <c r="C19" s="75" t="s">
        <v>338</v>
      </c>
    </row>
    <row r="20" spans="1:3" ht="89.25" customHeight="1" x14ac:dyDescent="0.25">
      <c r="A20" s="24" t="s">
        <v>28</v>
      </c>
      <c r="B20" s="84" t="s">
        <v>23</v>
      </c>
      <c r="C20" s="75" t="s">
        <v>338</v>
      </c>
    </row>
    <row r="21" spans="1:3" ht="44.25" customHeight="1" x14ac:dyDescent="0.25">
      <c r="A21" s="24" t="s">
        <v>29</v>
      </c>
      <c r="B21" s="84" t="s">
        <v>24</v>
      </c>
      <c r="C21" s="75" t="s">
        <v>338</v>
      </c>
    </row>
    <row r="22" spans="1:3" ht="45.75" customHeight="1" x14ac:dyDescent="0.25">
      <c r="A22" s="263" t="s">
        <v>194</v>
      </c>
      <c r="B22" s="263"/>
      <c r="C22" s="263"/>
    </row>
  </sheetData>
  <mergeCells count="5">
    <mergeCell ref="A22:C22"/>
    <mergeCell ref="A1:C1"/>
    <mergeCell ref="A2:C2"/>
    <mergeCell ref="A3:C3"/>
    <mergeCell ref="A15:C15"/>
  </mergeCells>
  <pageMargins left="0.7" right="0.7" top="0.75" bottom="0.75" header="0.3" footer="0.3"/>
  <pageSetup paperSize="9" scale="98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67"/>
  <sheetViews>
    <sheetView view="pageBreakPreview" zoomScale="90" zoomScaleNormal="100" zoomScaleSheetLayoutView="90" workbookViewId="0">
      <selection activeCell="C56" sqref="C56"/>
    </sheetView>
  </sheetViews>
  <sheetFormatPr defaultRowHeight="12.75" x14ac:dyDescent="0.25"/>
  <cols>
    <col min="1" max="1" width="37.140625" style="18" customWidth="1"/>
    <col min="2" max="2" width="9.140625" style="18"/>
    <col min="3" max="7" width="13.85546875" style="18" customWidth="1"/>
    <col min="8" max="16384" width="9.140625" style="18"/>
  </cols>
  <sheetData>
    <row r="1" spans="1:108" x14ac:dyDescent="0.25">
      <c r="A1" s="270" t="s">
        <v>210</v>
      </c>
      <c r="B1" s="270"/>
      <c r="C1" s="270"/>
      <c r="D1" s="270"/>
      <c r="E1" s="270"/>
      <c r="F1" s="270"/>
      <c r="G1" s="270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/>
    </row>
    <row r="2" spans="1:108" x14ac:dyDescent="0.25">
      <c r="A2" s="268" t="s">
        <v>334</v>
      </c>
      <c r="B2" s="268"/>
      <c r="C2" s="268"/>
      <c r="D2" s="268"/>
      <c r="E2" s="268"/>
      <c r="F2" s="268"/>
      <c r="G2" s="268"/>
    </row>
    <row r="3" spans="1:108" x14ac:dyDescent="0.25">
      <c r="A3" s="114"/>
      <c r="B3" s="114"/>
      <c r="C3" s="114"/>
      <c r="D3" s="114"/>
      <c r="E3" s="114"/>
      <c r="F3" s="114"/>
      <c r="G3" s="114"/>
    </row>
    <row r="4" spans="1:108" ht="51" x14ac:dyDescent="0.25">
      <c r="A4" s="19" t="s">
        <v>0</v>
      </c>
      <c r="B4" s="19" t="s">
        <v>140</v>
      </c>
      <c r="C4" s="19" t="s">
        <v>374</v>
      </c>
      <c r="D4" s="19" t="s">
        <v>375</v>
      </c>
      <c r="E4" s="19" t="s">
        <v>135</v>
      </c>
      <c r="F4" s="19" t="s">
        <v>133</v>
      </c>
      <c r="G4" s="19" t="s">
        <v>134</v>
      </c>
    </row>
    <row r="5" spans="1:108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18">
        <v>7</v>
      </c>
    </row>
    <row r="6" spans="1:108" ht="25.5" x14ac:dyDescent="0.25">
      <c r="A6" s="77" t="s">
        <v>214</v>
      </c>
      <c r="B6" s="80" t="s">
        <v>7</v>
      </c>
      <c r="C6" s="80" t="s">
        <v>7</v>
      </c>
      <c r="D6" s="80" t="s">
        <v>7</v>
      </c>
      <c r="E6" s="80" t="s">
        <v>7</v>
      </c>
      <c r="F6" s="80" t="s">
        <v>7</v>
      </c>
      <c r="G6" s="78" t="s">
        <v>7</v>
      </c>
    </row>
    <row r="7" spans="1:108" x14ac:dyDescent="0.25">
      <c r="A7" s="24" t="s">
        <v>146</v>
      </c>
      <c r="B7" s="79" t="s">
        <v>142</v>
      </c>
      <c r="C7" s="79">
        <v>26418.5</v>
      </c>
      <c r="D7" s="79">
        <v>42102.2</v>
      </c>
      <c r="E7" s="79"/>
      <c r="F7" s="79"/>
      <c r="G7" s="79"/>
    </row>
    <row r="8" spans="1:108" ht="25.5" x14ac:dyDescent="0.25">
      <c r="A8" s="23" t="s">
        <v>161</v>
      </c>
      <c r="B8" s="79" t="s">
        <v>142</v>
      </c>
      <c r="C8" s="79">
        <v>6076.26</v>
      </c>
      <c r="D8" s="79">
        <v>10104.5</v>
      </c>
      <c r="E8" s="79"/>
      <c r="F8" s="79"/>
      <c r="G8" s="79"/>
    </row>
    <row r="9" spans="1:108" x14ac:dyDescent="0.25">
      <c r="A9" s="23" t="s">
        <v>4</v>
      </c>
      <c r="B9" s="79"/>
      <c r="C9" s="79"/>
      <c r="D9" s="79"/>
      <c r="E9" s="79"/>
      <c r="F9" s="79"/>
      <c r="G9" s="79"/>
    </row>
    <row r="10" spans="1:108" ht="25.5" x14ac:dyDescent="0.25">
      <c r="A10" s="23" t="s">
        <v>211</v>
      </c>
      <c r="B10" s="79" t="s">
        <v>142</v>
      </c>
      <c r="C10" s="79">
        <v>3960.2</v>
      </c>
      <c r="D10" s="79">
        <v>4631.2</v>
      </c>
      <c r="E10" s="79"/>
      <c r="F10" s="79"/>
      <c r="G10" s="79"/>
    </row>
    <row r="11" spans="1:108" ht="25.5" x14ac:dyDescent="0.25">
      <c r="A11" s="23" t="s">
        <v>161</v>
      </c>
      <c r="B11" s="79" t="s">
        <v>142</v>
      </c>
      <c r="C11" s="79">
        <f>ROUND(C10*0.23,2)</f>
        <v>910.85</v>
      </c>
      <c r="D11" s="79">
        <v>1018.9</v>
      </c>
      <c r="E11" s="79"/>
      <c r="F11" s="79"/>
      <c r="G11" s="79"/>
    </row>
    <row r="12" spans="1:108" ht="25.5" x14ac:dyDescent="0.25">
      <c r="A12" s="23" t="s">
        <v>212</v>
      </c>
      <c r="B12" s="79" t="s">
        <v>142</v>
      </c>
      <c r="C12" s="79">
        <v>22458.3</v>
      </c>
      <c r="D12" s="79">
        <v>37471</v>
      </c>
      <c r="E12" s="79"/>
      <c r="F12" s="79"/>
      <c r="G12" s="79"/>
    </row>
    <row r="13" spans="1:108" ht="25.5" x14ac:dyDescent="0.25">
      <c r="A13" s="23" t="s">
        <v>161</v>
      </c>
      <c r="B13" s="79" t="s">
        <v>142</v>
      </c>
      <c r="C13" s="79">
        <v>5165.41</v>
      </c>
      <c r="D13" s="79">
        <v>9085.6</v>
      </c>
      <c r="E13" s="79"/>
      <c r="F13" s="79"/>
      <c r="G13" s="79"/>
    </row>
    <row r="14" spans="1:108" ht="63.75" x14ac:dyDescent="0.25">
      <c r="A14" s="24" t="s">
        <v>147</v>
      </c>
      <c r="B14" s="79" t="s">
        <v>142</v>
      </c>
      <c r="C14" s="79">
        <v>13860.8</v>
      </c>
      <c r="D14" s="79">
        <v>20391.599999999999</v>
      </c>
      <c r="E14" s="79"/>
      <c r="F14" s="79"/>
      <c r="G14" s="79"/>
    </row>
    <row r="15" spans="1:108" x14ac:dyDescent="0.25">
      <c r="A15" s="23" t="s">
        <v>148</v>
      </c>
      <c r="B15" s="79" t="s">
        <v>142</v>
      </c>
      <c r="C15" s="79"/>
      <c r="D15" s="79"/>
      <c r="E15" s="79"/>
      <c r="F15" s="79"/>
      <c r="G15" s="79"/>
    </row>
    <row r="16" spans="1:108" x14ac:dyDescent="0.25">
      <c r="A16" s="23" t="s">
        <v>376</v>
      </c>
      <c r="B16" s="79" t="s">
        <v>142</v>
      </c>
      <c r="C16" s="79">
        <v>6020.8</v>
      </c>
      <c r="D16" s="79">
        <v>14783.9</v>
      </c>
      <c r="E16" s="79"/>
      <c r="F16" s="79"/>
      <c r="G16" s="79"/>
    </row>
    <row r="17" spans="1:7" x14ac:dyDescent="0.25">
      <c r="A17" s="23" t="s">
        <v>377</v>
      </c>
      <c r="B17" s="79" t="s">
        <v>142</v>
      </c>
      <c r="C17" s="79">
        <v>6321.9</v>
      </c>
      <c r="D17" s="79">
        <v>5607.7</v>
      </c>
      <c r="E17" s="79"/>
      <c r="F17" s="79"/>
      <c r="G17" s="79"/>
    </row>
    <row r="18" spans="1:7" ht="25.5" x14ac:dyDescent="0.25">
      <c r="A18" s="24" t="s">
        <v>213</v>
      </c>
      <c r="B18" s="79" t="s">
        <v>141</v>
      </c>
      <c r="C18" s="79">
        <v>71.099999999999994</v>
      </c>
      <c r="D18" s="79">
        <v>102</v>
      </c>
      <c r="E18" s="79"/>
      <c r="F18" s="79"/>
      <c r="G18" s="79"/>
    </row>
    <row r="19" spans="1:7" x14ac:dyDescent="0.25">
      <c r="A19" s="23" t="s">
        <v>4</v>
      </c>
      <c r="B19" s="79"/>
      <c r="C19" s="79"/>
      <c r="D19" s="79"/>
      <c r="E19" s="79"/>
      <c r="F19" s="79"/>
      <c r="G19" s="79"/>
    </row>
    <row r="20" spans="1:7" ht="38.25" x14ac:dyDescent="0.25">
      <c r="A20" s="23" t="s">
        <v>215</v>
      </c>
      <c r="B20" s="79" t="s">
        <v>141</v>
      </c>
      <c r="C20" s="79">
        <v>5.3</v>
      </c>
      <c r="D20" s="79">
        <v>5</v>
      </c>
      <c r="E20" s="79"/>
      <c r="F20" s="79"/>
      <c r="G20" s="79"/>
    </row>
    <row r="21" spans="1:7" ht="25.5" x14ac:dyDescent="0.25">
      <c r="A21" s="23" t="s">
        <v>216</v>
      </c>
      <c r="B21" s="79" t="s">
        <v>141</v>
      </c>
      <c r="C21" s="79">
        <v>65.8</v>
      </c>
      <c r="D21" s="79">
        <v>97</v>
      </c>
      <c r="E21" s="79"/>
      <c r="F21" s="79"/>
      <c r="G21" s="79"/>
    </row>
    <row r="22" spans="1:7" ht="38.25" x14ac:dyDescent="0.25">
      <c r="A22" s="24" t="s">
        <v>217</v>
      </c>
      <c r="B22" s="79" t="s">
        <v>141</v>
      </c>
      <c r="C22" s="79">
        <v>71.099999999999994</v>
      </c>
      <c r="D22" s="79">
        <v>97</v>
      </c>
      <c r="E22" s="79"/>
      <c r="F22" s="79"/>
      <c r="G22" s="79"/>
    </row>
    <row r="23" spans="1:7" x14ac:dyDescent="0.25">
      <c r="A23" s="23" t="s">
        <v>4</v>
      </c>
      <c r="B23" s="79"/>
      <c r="C23" s="79"/>
      <c r="D23" s="79"/>
      <c r="E23" s="79"/>
      <c r="F23" s="79"/>
      <c r="G23" s="79"/>
    </row>
    <row r="24" spans="1:7" ht="51" x14ac:dyDescent="0.25">
      <c r="A24" s="23" t="s">
        <v>218</v>
      </c>
      <c r="B24" s="79" t="s">
        <v>141</v>
      </c>
      <c r="C24" s="79">
        <v>5.3</v>
      </c>
      <c r="D24" s="79">
        <v>5</v>
      </c>
      <c r="E24" s="79"/>
      <c r="F24" s="79"/>
      <c r="G24" s="79"/>
    </row>
    <row r="25" spans="1:7" ht="51" x14ac:dyDescent="0.25">
      <c r="A25" s="23" t="s">
        <v>219</v>
      </c>
      <c r="B25" s="79" t="s">
        <v>141</v>
      </c>
      <c r="C25" s="79">
        <v>65.8</v>
      </c>
      <c r="D25" s="79">
        <v>97</v>
      </c>
      <c r="E25" s="79"/>
      <c r="F25" s="79"/>
      <c r="G25" s="79"/>
    </row>
    <row r="26" spans="1:7" ht="63.75" x14ac:dyDescent="0.25">
      <c r="A26" s="24" t="s">
        <v>157</v>
      </c>
      <c r="B26" s="79" t="s">
        <v>141</v>
      </c>
      <c r="C26" s="79">
        <v>29.7</v>
      </c>
      <c r="D26" s="79">
        <v>40</v>
      </c>
      <c r="E26" s="79"/>
      <c r="F26" s="79"/>
      <c r="G26" s="79"/>
    </row>
    <row r="27" spans="1:7" x14ac:dyDescent="0.25">
      <c r="A27" s="23" t="s">
        <v>148</v>
      </c>
      <c r="B27" s="79"/>
      <c r="C27" s="79"/>
      <c r="D27" s="79"/>
      <c r="E27" s="79"/>
      <c r="F27" s="79"/>
      <c r="G27" s="79"/>
    </row>
    <row r="28" spans="1:7" x14ac:dyDescent="0.25">
      <c r="A28" s="23" t="s">
        <v>376</v>
      </c>
      <c r="B28" s="79" t="s">
        <v>141</v>
      </c>
      <c r="C28" s="79">
        <v>13.3</v>
      </c>
      <c r="D28" s="79">
        <v>29</v>
      </c>
      <c r="E28" s="79"/>
      <c r="F28" s="79"/>
      <c r="G28" s="79"/>
    </row>
    <row r="29" spans="1:7" x14ac:dyDescent="0.25">
      <c r="A29" s="23" t="s">
        <v>377</v>
      </c>
      <c r="B29" s="79" t="s">
        <v>141</v>
      </c>
      <c r="C29" s="79">
        <v>12.4</v>
      </c>
      <c r="D29" s="79">
        <v>11</v>
      </c>
      <c r="E29" s="79"/>
      <c r="F29" s="79"/>
      <c r="G29" s="79"/>
    </row>
    <row r="30" spans="1:7" ht="63.75" x14ac:dyDescent="0.25">
      <c r="A30" s="24" t="s">
        <v>158</v>
      </c>
      <c r="B30" s="79" t="s">
        <v>143</v>
      </c>
      <c r="C30" s="79">
        <v>44180</v>
      </c>
      <c r="D30" s="79">
        <v>40000</v>
      </c>
      <c r="E30" s="79"/>
      <c r="F30" s="79"/>
      <c r="G30" s="79"/>
    </row>
    <row r="31" spans="1:7" ht="38.25" x14ac:dyDescent="0.25">
      <c r="A31" s="24" t="s">
        <v>159</v>
      </c>
      <c r="B31" s="79" t="s">
        <v>143</v>
      </c>
      <c r="C31" s="79" t="s">
        <v>7</v>
      </c>
      <c r="D31" s="79" t="s">
        <v>7</v>
      </c>
      <c r="E31" s="79" t="s">
        <v>7</v>
      </c>
      <c r="F31" s="79" t="s">
        <v>7</v>
      </c>
      <c r="G31" s="79" t="s">
        <v>7</v>
      </c>
    </row>
    <row r="32" spans="1:7" ht="38.25" x14ac:dyDescent="0.25">
      <c r="A32" s="23" t="s">
        <v>149</v>
      </c>
      <c r="B32" s="79"/>
      <c r="C32" s="79">
        <v>43681.440000000002</v>
      </c>
      <c r="D32" s="79">
        <v>42482.42</v>
      </c>
      <c r="E32" s="79"/>
      <c r="F32" s="79"/>
      <c r="G32" s="79"/>
    </row>
    <row r="33" spans="1:7" x14ac:dyDescent="0.25">
      <c r="A33" s="23" t="s">
        <v>376</v>
      </c>
      <c r="B33" s="79" t="s">
        <v>143</v>
      </c>
      <c r="C33" s="404">
        <v>41746.559999999998</v>
      </c>
      <c r="D33" s="79">
        <v>42482.42</v>
      </c>
      <c r="E33" s="79"/>
      <c r="F33" s="79"/>
      <c r="G33" s="79"/>
    </row>
    <row r="34" spans="1:7" x14ac:dyDescent="0.25">
      <c r="A34" s="23" t="s">
        <v>377</v>
      </c>
      <c r="B34" s="79" t="s">
        <v>143</v>
      </c>
      <c r="C34" s="404">
        <v>47631.51</v>
      </c>
      <c r="D34" s="79">
        <v>42482.42</v>
      </c>
      <c r="E34" s="79"/>
      <c r="F34" s="79"/>
      <c r="G34" s="79"/>
    </row>
    <row r="35" spans="1:7" ht="51" x14ac:dyDescent="0.25">
      <c r="A35" s="24" t="s">
        <v>220</v>
      </c>
      <c r="B35" s="79" t="s">
        <v>144</v>
      </c>
      <c r="C35" s="405">
        <v>2.7E-2</v>
      </c>
      <c r="D35" s="406">
        <v>2.4E-2</v>
      </c>
      <c r="E35" s="79"/>
      <c r="F35" s="79"/>
      <c r="G35" s="79"/>
    </row>
    <row r="36" spans="1:7" ht="63.75" x14ac:dyDescent="0.25">
      <c r="A36" s="24" t="s">
        <v>160</v>
      </c>
      <c r="B36" s="79" t="s">
        <v>144</v>
      </c>
      <c r="C36" s="79" t="s">
        <v>7</v>
      </c>
      <c r="D36" s="79" t="s">
        <v>7</v>
      </c>
      <c r="E36" s="79" t="s">
        <v>7</v>
      </c>
      <c r="F36" s="79" t="s">
        <v>7</v>
      </c>
      <c r="G36" s="79" t="s">
        <v>7</v>
      </c>
    </row>
    <row r="37" spans="1:7" ht="38.25" x14ac:dyDescent="0.25">
      <c r="A37" s="23" t="s">
        <v>149</v>
      </c>
      <c r="B37" s="79"/>
      <c r="C37" s="79">
        <v>98.87</v>
      </c>
      <c r="D37" s="79">
        <v>106</v>
      </c>
      <c r="E37" s="79"/>
      <c r="F37" s="79"/>
      <c r="G37" s="79"/>
    </row>
    <row r="38" spans="1:7" x14ac:dyDescent="0.25">
      <c r="A38" s="23"/>
      <c r="B38" s="79" t="s">
        <v>144</v>
      </c>
      <c r="C38" s="79"/>
      <c r="D38" s="79"/>
      <c r="E38" s="79"/>
      <c r="F38" s="79"/>
      <c r="G38" s="79"/>
    </row>
    <row r="39" spans="1:7" ht="25.5" x14ac:dyDescent="0.25">
      <c r="A39" s="77" t="s">
        <v>222</v>
      </c>
      <c r="B39" s="80" t="s">
        <v>7</v>
      </c>
      <c r="C39" s="80" t="s">
        <v>7</v>
      </c>
      <c r="D39" s="80" t="s">
        <v>7</v>
      </c>
      <c r="E39" s="80" t="s">
        <v>7</v>
      </c>
      <c r="F39" s="80" t="s">
        <v>7</v>
      </c>
      <c r="G39" s="78" t="s">
        <v>7</v>
      </c>
    </row>
    <row r="40" spans="1:7" ht="25.5" x14ac:dyDescent="0.25">
      <c r="A40" s="24" t="s">
        <v>221</v>
      </c>
      <c r="B40" s="79" t="s">
        <v>145</v>
      </c>
      <c r="C40" s="79">
        <v>6338.1</v>
      </c>
      <c r="D40" s="79">
        <v>6338.1</v>
      </c>
      <c r="E40" s="79"/>
      <c r="F40" s="79"/>
      <c r="G40" s="79"/>
    </row>
    <row r="41" spans="1:7" x14ac:dyDescent="0.25">
      <c r="A41" s="23" t="s">
        <v>4</v>
      </c>
      <c r="B41" s="79"/>
      <c r="C41" s="79"/>
      <c r="D41" s="79"/>
      <c r="E41" s="79"/>
      <c r="F41" s="79"/>
      <c r="G41" s="79"/>
    </row>
    <row r="42" spans="1:7" ht="25.5" x14ac:dyDescent="0.25">
      <c r="A42" s="23" t="s">
        <v>150</v>
      </c>
      <c r="B42" s="79" t="s">
        <v>145</v>
      </c>
      <c r="C42" s="79">
        <v>993.4</v>
      </c>
      <c r="D42" s="79">
        <v>993.4</v>
      </c>
      <c r="E42" s="79"/>
      <c r="F42" s="79"/>
      <c r="G42" s="79"/>
    </row>
    <row r="43" spans="1:7" ht="51" x14ac:dyDescent="0.25">
      <c r="A43" s="23" t="s">
        <v>151</v>
      </c>
      <c r="B43" s="79" t="s">
        <v>145</v>
      </c>
      <c r="C43" s="79"/>
      <c r="D43" s="79"/>
      <c r="E43" s="79"/>
      <c r="F43" s="79"/>
      <c r="G43" s="79"/>
    </row>
    <row r="44" spans="1:7" ht="25.5" x14ac:dyDescent="0.25">
      <c r="A44" s="23" t="s">
        <v>152</v>
      </c>
      <c r="B44" s="79" t="s">
        <v>145</v>
      </c>
      <c r="C44" s="79">
        <v>184.9</v>
      </c>
      <c r="D44" s="79">
        <v>184.9</v>
      </c>
      <c r="E44" s="79"/>
      <c r="F44" s="79"/>
      <c r="G44" s="79"/>
    </row>
    <row r="45" spans="1:7" ht="25.5" x14ac:dyDescent="0.25">
      <c r="A45" s="24" t="s">
        <v>223</v>
      </c>
      <c r="B45" s="79" t="s">
        <v>142</v>
      </c>
      <c r="C45" s="407">
        <v>2371.61</v>
      </c>
      <c r="D45" s="407">
        <v>2371.61</v>
      </c>
      <c r="E45" s="79"/>
      <c r="F45" s="79"/>
      <c r="G45" s="79"/>
    </row>
    <row r="46" spans="1:7" x14ac:dyDescent="0.25">
      <c r="A46" s="23" t="s">
        <v>4</v>
      </c>
      <c r="B46" s="79"/>
      <c r="C46" s="79"/>
      <c r="D46" s="79"/>
      <c r="E46" s="79"/>
      <c r="F46" s="79"/>
      <c r="G46" s="79"/>
    </row>
    <row r="47" spans="1:7" ht="38.25" x14ac:dyDescent="0.25">
      <c r="A47" s="23" t="s">
        <v>224</v>
      </c>
      <c r="B47" s="79" t="s">
        <v>142</v>
      </c>
      <c r="C47" s="407" t="s">
        <v>338</v>
      </c>
      <c r="D47" s="407"/>
      <c r="E47" s="79"/>
      <c r="F47" s="79"/>
      <c r="G47" s="79"/>
    </row>
    <row r="48" spans="1:7" ht="63.75" x14ac:dyDescent="0.25">
      <c r="A48" s="24" t="s">
        <v>154</v>
      </c>
      <c r="B48" s="79" t="s">
        <v>153</v>
      </c>
      <c r="C48" s="79">
        <v>0.25</v>
      </c>
      <c r="D48" s="79">
        <v>0.25</v>
      </c>
      <c r="E48" s="79"/>
      <c r="F48" s="79"/>
      <c r="G48" s="79"/>
    </row>
    <row r="49" spans="1:7" ht="63.75" x14ac:dyDescent="0.25">
      <c r="A49" s="24" t="s">
        <v>155</v>
      </c>
      <c r="B49" s="79" t="s">
        <v>153</v>
      </c>
      <c r="C49" s="79">
        <v>0.03</v>
      </c>
      <c r="D49" s="79">
        <v>0.03</v>
      </c>
      <c r="E49" s="79"/>
      <c r="F49" s="79"/>
      <c r="G49" s="79"/>
    </row>
    <row r="50" spans="1:7" ht="76.5" x14ac:dyDescent="0.25">
      <c r="A50" s="24" t="s">
        <v>156</v>
      </c>
      <c r="B50" s="79" t="s">
        <v>153</v>
      </c>
      <c r="C50" s="79" t="s">
        <v>338</v>
      </c>
      <c r="D50" s="79" t="s">
        <v>338</v>
      </c>
      <c r="E50" s="79"/>
      <c r="F50" s="79"/>
      <c r="G50" s="79"/>
    </row>
    <row r="51" spans="1:7" x14ac:dyDescent="0.25">
      <c r="A51" s="23" t="s">
        <v>4</v>
      </c>
      <c r="B51" s="79"/>
      <c r="C51" s="79"/>
      <c r="D51" s="79"/>
      <c r="E51" s="79"/>
      <c r="F51" s="79"/>
      <c r="G51" s="79"/>
    </row>
    <row r="52" spans="1:7" x14ac:dyDescent="0.25">
      <c r="A52" s="24"/>
      <c r="B52" s="79" t="s">
        <v>153</v>
      </c>
      <c r="C52" s="79"/>
      <c r="D52" s="79"/>
      <c r="E52" s="79"/>
      <c r="F52" s="79"/>
      <c r="G52" s="79"/>
    </row>
    <row r="53" spans="1:7" ht="24.75" customHeight="1" x14ac:dyDescent="0.25">
      <c r="A53" s="77" t="s">
        <v>236</v>
      </c>
      <c r="B53" s="80"/>
      <c r="C53" s="80"/>
      <c r="D53" s="80"/>
      <c r="E53" s="80"/>
      <c r="F53" s="80"/>
      <c r="G53" s="78"/>
    </row>
    <row r="54" spans="1:7" ht="25.5" x14ac:dyDescent="0.25">
      <c r="A54" s="24" t="s">
        <v>238</v>
      </c>
      <c r="B54" s="79" t="s">
        <v>153</v>
      </c>
      <c r="C54" s="79">
        <v>587</v>
      </c>
      <c r="D54" s="79">
        <v>597</v>
      </c>
      <c r="E54" s="79"/>
      <c r="F54" s="79"/>
      <c r="G54" s="79"/>
    </row>
    <row r="55" spans="1:7" x14ac:dyDescent="0.25">
      <c r="A55" s="23" t="s">
        <v>4</v>
      </c>
      <c r="B55" s="79"/>
      <c r="C55" s="79"/>
      <c r="D55" s="79"/>
      <c r="E55" s="79"/>
      <c r="F55" s="79"/>
      <c r="G55" s="79"/>
    </row>
    <row r="56" spans="1:7" ht="51" x14ac:dyDescent="0.25">
      <c r="A56" s="23" t="s">
        <v>239</v>
      </c>
      <c r="B56" s="79" t="s">
        <v>153</v>
      </c>
      <c r="C56" s="79">
        <v>265</v>
      </c>
      <c r="D56" s="79">
        <v>270</v>
      </c>
      <c r="E56" s="79"/>
      <c r="F56" s="79"/>
      <c r="G56" s="79"/>
    </row>
    <row r="57" spans="1:7" ht="25.5" x14ac:dyDescent="0.25">
      <c r="A57" s="77" t="s">
        <v>237</v>
      </c>
      <c r="B57" s="80"/>
      <c r="C57" s="80"/>
      <c r="D57" s="80"/>
      <c r="E57" s="80"/>
      <c r="F57" s="80"/>
      <c r="G57" s="78"/>
    </row>
    <row r="58" spans="1:7" ht="51" x14ac:dyDescent="0.25">
      <c r="A58" s="24" t="s">
        <v>240</v>
      </c>
      <c r="B58" s="79" t="s">
        <v>162</v>
      </c>
      <c r="C58" s="79">
        <v>1</v>
      </c>
      <c r="D58" s="79">
        <v>1</v>
      </c>
      <c r="E58" s="79"/>
      <c r="F58" s="79"/>
      <c r="G58" s="79"/>
    </row>
    <row r="59" spans="1:7" ht="38.25" x14ac:dyDescent="0.25">
      <c r="A59" s="24" t="s">
        <v>241</v>
      </c>
      <c r="B59" s="79" t="s">
        <v>163</v>
      </c>
      <c r="C59" s="79">
        <v>1</v>
      </c>
      <c r="D59" s="79">
        <v>1</v>
      </c>
      <c r="E59" s="79"/>
      <c r="F59" s="79"/>
      <c r="G59" s="79"/>
    </row>
    <row r="60" spans="1:7" x14ac:dyDescent="0.25">
      <c r="A60" s="75"/>
      <c r="B60" s="75"/>
      <c r="C60" s="75"/>
      <c r="D60" s="75"/>
      <c r="E60" s="75"/>
      <c r="F60" s="75"/>
      <c r="G60" s="75"/>
    </row>
    <row r="61" spans="1:7" x14ac:dyDescent="0.25">
      <c r="A61" s="82"/>
      <c r="B61" s="82"/>
      <c r="C61" s="82"/>
      <c r="D61" s="82"/>
      <c r="E61" s="82"/>
      <c r="F61" s="82"/>
      <c r="G61" s="82"/>
    </row>
    <row r="62" spans="1:7" x14ac:dyDescent="0.25">
      <c r="A62" s="82"/>
      <c r="B62" s="82"/>
      <c r="C62" s="82"/>
      <c r="D62" s="82"/>
      <c r="E62" s="82"/>
      <c r="F62" s="82"/>
      <c r="G62" s="82"/>
    </row>
    <row r="63" spans="1:7" x14ac:dyDescent="0.25">
      <c r="A63" s="82"/>
      <c r="B63" s="82"/>
      <c r="C63" s="82"/>
      <c r="D63" s="82"/>
      <c r="E63" s="82"/>
      <c r="F63" s="82"/>
      <c r="G63" s="82"/>
    </row>
    <row r="64" spans="1:7" x14ac:dyDescent="0.25">
      <c r="A64" s="82"/>
      <c r="B64" s="82"/>
      <c r="C64" s="82"/>
      <c r="D64" s="82"/>
      <c r="E64" s="82"/>
      <c r="F64" s="82"/>
      <c r="G64" s="82"/>
    </row>
    <row r="65" spans="1:7" x14ac:dyDescent="0.25">
      <c r="A65" s="82"/>
      <c r="B65" s="82"/>
      <c r="C65" s="82"/>
      <c r="D65" s="82"/>
      <c r="E65" s="82"/>
      <c r="F65" s="82"/>
      <c r="G65" s="82"/>
    </row>
    <row r="66" spans="1:7" x14ac:dyDescent="0.25">
      <c r="A66" s="82"/>
      <c r="B66" s="82"/>
      <c r="C66" s="82"/>
      <c r="D66" s="82"/>
      <c r="E66" s="82"/>
      <c r="F66" s="82"/>
      <c r="G66" s="82"/>
    </row>
    <row r="67" spans="1:7" x14ac:dyDescent="0.25">
      <c r="A67" s="82"/>
      <c r="B67" s="82"/>
      <c r="C67" s="82"/>
      <c r="D67" s="82"/>
      <c r="E67" s="82"/>
      <c r="F67" s="82"/>
      <c r="G67" s="82"/>
    </row>
  </sheetData>
  <mergeCells count="2">
    <mergeCell ref="A1:G1"/>
    <mergeCell ref="A2:G2"/>
  </mergeCells>
  <pageMargins left="0.55118110236220474" right="0.23622047244094491" top="0.51181102362204722" bottom="0.74803149606299213" header="0.31496062992125984" footer="0.31496062992125984"/>
  <pageSetup paperSize="9" scale="82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1"/>
  <sheetViews>
    <sheetView view="pageBreakPreview" zoomScaleNormal="100" zoomScaleSheetLayoutView="100" workbookViewId="0">
      <selection activeCell="A21" sqref="A21"/>
    </sheetView>
  </sheetViews>
  <sheetFormatPr defaultRowHeight="12.75" x14ac:dyDescent="0.2"/>
  <cols>
    <col min="1" max="1" width="37.42578125" style="1" customWidth="1"/>
    <col min="2" max="2" width="12.5703125" style="1" customWidth="1"/>
    <col min="3" max="3" width="12.85546875" style="1" customWidth="1"/>
    <col min="4" max="4" width="3.5703125" style="1" customWidth="1"/>
    <col min="5" max="5" width="22.85546875" style="1" customWidth="1"/>
    <col min="6" max="16384" width="9.140625" style="1"/>
  </cols>
  <sheetData>
    <row r="1" spans="1:72" s="18" customFormat="1" ht="22.5" customHeight="1" x14ac:dyDescent="0.25">
      <c r="A1" s="275" t="s">
        <v>225</v>
      </c>
      <c r="B1" s="275"/>
      <c r="C1" s="275"/>
      <c r="D1" s="275"/>
      <c r="E1" s="27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</row>
    <row r="2" spans="1:72" s="18" customFormat="1" x14ac:dyDescent="0.25">
      <c r="A2" s="268" t="s">
        <v>334</v>
      </c>
      <c r="B2" s="268"/>
      <c r="C2" s="268"/>
      <c r="D2" s="268"/>
      <c r="E2" s="268"/>
    </row>
    <row r="4" spans="1:72" ht="39" customHeight="1" x14ac:dyDescent="0.2">
      <c r="A4" s="79" t="s">
        <v>164</v>
      </c>
      <c r="B4" s="79" t="s">
        <v>165</v>
      </c>
      <c r="C4" s="271" t="s">
        <v>167</v>
      </c>
      <c r="D4" s="272"/>
      <c r="E4" s="79" t="s">
        <v>168</v>
      </c>
    </row>
    <row r="5" spans="1:72" ht="43.5" customHeight="1" x14ac:dyDescent="0.2">
      <c r="A5" s="86" t="s">
        <v>226</v>
      </c>
      <c r="B5" s="80"/>
      <c r="C5" s="273"/>
      <c r="D5" s="274"/>
      <c r="E5" s="80"/>
    </row>
    <row r="6" spans="1:72" x14ac:dyDescent="0.2">
      <c r="A6" s="79" t="s">
        <v>338</v>
      </c>
      <c r="B6" s="79" t="s">
        <v>338</v>
      </c>
      <c r="C6" s="271" t="s">
        <v>338</v>
      </c>
      <c r="D6" s="272"/>
      <c r="E6" s="79" t="s">
        <v>338</v>
      </c>
    </row>
    <row r="7" spans="1:72" ht="25.5" x14ac:dyDescent="0.2">
      <c r="A7" s="86" t="s">
        <v>169</v>
      </c>
      <c r="B7" s="80"/>
      <c r="C7" s="273"/>
      <c r="D7" s="274"/>
      <c r="E7" s="80"/>
    </row>
    <row r="8" spans="1:72" x14ac:dyDescent="0.2">
      <c r="A8" s="79" t="s">
        <v>338</v>
      </c>
      <c r="B8" s="79" t="s">
        <v>338</v>
      </c>
      <c r="C8" s="271" t="s">
        <v>338</v>
      </c>
      <c r="D8" s="272"/>
      <c r="E8" s="79" t="s">
        <v>338</v>
      </c>
    </row>
    <row r="9" spans="1:72" ht="39" customHeight="1" x14ac:dyDescent="0.2">
      <c r="A9" s="86" t="s">
        <v>170</v>
      </c>
      <c r="B9" s="80"/>
      <c r="C9" s="273"/>
      <c r="D9" s="274"/>
      <c r="E9" s="80"/>
    </row>
    <row r="10" spans="1:72" x14ac:dyDescent="0.2">
      <c r="A10" s="79" t="s">
        <v>338</v>
      </c>
      <c r="B10" s="79" t="s">
        <v>338</v>
      </c>
      <c r="C10" s="271" t="s">
        <v>338</v>
      </c>
      <c r="D10" s="272"/>
      <c r="E10" s="79" t="s">
        <v>338</v>
      </c>
    </row>
    <row r="11" spans="1:72" ht="28.5" customHeight="1" x14ac:dyDescent="0.2">
      <c r="A11" s="86" t="s">
        <v>227</v>
      </c>
      <c r="B11" s="79"/>
      <c r="C11" s="271"/>
      <c r="D11" s="272"/>
      <c r="E11" s="79"/>
    </row>
    <row r="12" spans="1:72" x14ac:dyDescent="0.2">
      <c r="A12" s="79" t="s">
        <v>338</v>
      </c>
      <c r="B12" s="79" t="s">
        <v>338</v>
      </c>
      <c r="C12" s="271" t="s">
        <v>338</v>
      </c>
      <c r="D12" s="272"/>
      <c r="E12" s="79" t="s">
        <v>338</v>
      </c>
    </row>
    <row r="13" spans="1:72" x14ac:dyDescent="0.2">
      <c r="A13" s="86" t="s">
        <v>166</v>
      </c>
      <c r="B13" s="79" t="s">
        <v>7</v>
      </c>
      <c r="C13" s="271" t="s">
        <v>7</v>
      </c>
      <c r="D13" s="272"/>
      <c r="E13" s="79"/>
    </row>
    <row r="14" spans="1:72" x14ac:dyDescent="0.2">
      <c r="A14" s="87"/>
      <c r="B14" s="87"/>
      <c r="C14" s="87"/>
      <c r="D14" s="87"/>
      <c r="E14" s="87"/>
    </row>
    <row r="15" spans="1:72" x14ac:dyDescent="0.2">
      <c r="A15" s="99"/>
      <c r="B15" s="100"/>
      <c r="C15" s="100"/>
      <c r="D15" s="101"/>
      <c r="E15" s="100"/>
    </row>
    <row r="16" spans="1:72" x14ac:dyDescent="0.2">
      <c r="A16" s="99" t="s">
        <v>230</v>
      </c>
      <c r="B16" s="100"/>
      <c r="C16" s="102"/>
      <c r="D16" s="101"/>
      <c r="E16" s="102" t="s">
        <v>298</v>
      </c>
    </row>
    <row r="17" spans="1:5" x14ac:dyDescent="0.2">
      <c r="A17" s="100"/>
      <c r="B17" s="100"/>
      <c r="C17" s="103" t="s">
        <v>33</v>
      </c>
      <c r="D17" s="103"/>
      <c r="E17" s="103" t="s">
        <v>54</v>
      </c>
    </row>
    <row r="18" spans="1:5" x14ac:dyDescent="0.2">
      <c r="A18" s="99" t="s">
        <v>195</v>
      </c>
      <c r="B18" s="100"/>
      <c r="C18" s="102"/>
      <c r="D18" s="101"/>
      <c r="E18" s="102" t="s">
        <v>290</v>
      </c>
    </row>
    <row r="19" spans="1:5" x14ac:dyDescent="0.2">
      <c r="A19" s="99" t="s">
        <v>228</v>
      </c>
      <c r="B19" s="100"/>
      <c r="C19" s="103" t="s">
        <v>33</v>
      </c>
      <c r="D19" s="103"/>
      <c r="E19" s="103" t="s">
        <v>54</v>
      </c>
    </row>
    <row r="20" spans="1:5" x14ac:dyDescent="0.2">
      <c r="A20" s="104" t="s">
        <v>379</v>
      </c>
      <c r="B20" s="100"/>
      <c r="C20" s="100"/>
      <c r="D20" s="100"/>
      <c r="E20" s="100"/>
    </row>
    <row r="21" spans="1:5" ht="23.25" customHeight="1" x14ac:dyDescent="0.2">
      <c r="A21" s="100" t="s">
        <v>378</v>
      </c>
      <c r="B21" s="100"/>
      <c r="C21" s="100"/>
      <c r="D21" s="100"/>
      <c r="E21" s="100"/>
    </row>
  </sheetData>
  <mergeCells count="12">
    <mergeCell ref="C7:D7"/>
    <mergeCell ref="C8:D8"/>
    <mergeCell ref="A1:E1"/>
    <mergeCell ref="A2:E2"/>
    <mergeCell ref="C4:D4"/>
    <mergeCell ref="C5:D5"/>
    <mergeCell ref="C6:D6"/>
    <mergeCell ref="C10:D10"/>
    <mergeCell ref="C11:D11"/>
    <mergeCell ref="C12:D12"/>
    <mergeCell ref="C13:D13"/>
    <mergeCell ref="C9:D9"/>
  </mergeCells>
  <pageMargins left="0.7" right="0.49" top="0.67" bottom="0.75" header="0.3" footer="0.3"/>
  <pageSetup paperSize="2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77"/>
  <sheetViews>
    <sheetView tabSelected="1" view="pageBreakPreview" topLeftCell="A52" zoomScale="130" zoomScaleNormal="100" zoomScaleSheetLayoutView="130" workbookViewId="0">
      <selection activeCell="EJ62" sqref="EJ62:FG62"/>
    </sheetView>
  </sheetViews>
  <sheetFormatPr defaultColWidth="0.85546875" defaultRowHeight="12" customHeight="1" x14ac:dyDescent="0.2"/>
  <cols>
    <col min="1" max="25" width="0.85546875" style="4"/>
    <col min="26" max="26" width="34.28515625" style="4" customWidth="1"/>
    <col min="27" max="63" width="0.85546875" style="4"/>
    <col min="64" max="64" width="0.140625" style="4" customWidth="1"/>
    <col min="65" max="66" width="0.85546875" style="4" hidden="1" customWidth="1"/>
    <col min="67" max="76" width="0.85546875" style="4"/>
    <col min="77" max="77" width="0.28515625" style="4" customWidth="1"/>
    <col min="78" max="85" width="0.85546875" style="4" hidden="1" customWidth="1"/>
    <col min="86" max="86" width="1.140625" style="4" customWidth="1"/>
    <col min="87" max="87" width="4.7109375" style="4" hidden="1" customWidth="1"/>
    <col min="88" max="98" width="0.85546875" style="4"/>
    <col min="99" max="101" width="0.85546875" style="4" hidden="1" customWidth="1"/>
    <col min="102" max="107" width="0.85546875" style="4"/>
    <col min="108" max="108" width="0.42578125" style="4" customWidth="1"/>
    <col min="109" max="109" width="0.28515625" style="4" hidden="1" customWidth="1"/>
    <col min="110" max="110" width="0.85546875" style="4" hidden="1" customWidth="1"/>
    <col min="111" max="111" width="0.7109375" style="4" hidden="1" customWidth="1"/>
    <col min="112" max="115" width="0.85546875" style="4" hidden="1" customWidth="1"/>
    <col min="116" max="135" width="0.85546875" style="4"/>
    <col min="136" max="139" width="0.85546875" style="4" hidden="1" customWidth="1"/>
    <col min="140" max="158" width="0.85546875" style="4"/>
    <col min="159" max="159" width="0.7109375" style="4" customWidth="1"/>
    <col min="160" max="162" width="0.85546875" style="4" hidden="1" customWidth="1"/>
    <col min="163" max="163" width="2.7109375" style="4" customWidth="1"/>
    <col min="164" max="16384" width="0.85546875" style="4"/>
  </cols>
  <sheetData>
    <row r="1" spans="1:163" s="26" customFormat="1" ht="9" customHeight="1" x14ac:dyDescent="0.2">
      <c r="CO1" s="309" t="s">
        <v>178</v>
      </c>
      <c r="CP1" s="309"/>
      <c r="CQ1" s="309"/>
      <c r="CR1" s="309"/>
      <c r="CS1" s="309"/>
      <c r="CT1" s="309"/>
      <c r="CU1" s="309"/>
      <c r="CV1" s="309"/>
      <c r="CW1" s="309"/>
      <c r="CX1" s="309"/>
      <c r="CY1" s="309"/>
      <c r="CZ1" s="309"/>
      <c r="DA1" s="309"/>
      <c r="DB1" s="309"/>
      <c r="DC1" s="309"/>
      <c r="DD1" s="309"/>
      <c r="DE1" s="309"/>
      <c r="DF1" s="309"/>
      <c r="DG1" s="309"/>
      <c r="DH1" s="309"/>
      <c r="DI1" s="309"/>
      <c r="DJ1" s="309"/>
      <c r="DK1" s="309"/>
      <c r="DL1" s="309"/>
      <c r="DM1" s="309"/>
      <c r="DN1" s="309"/>
      <c r="DO1" s="309"/>
      <c r="DP1" s="309"/>
      <c r="DQ1" s="309"/>
      <c r="DR1" s="309"/>
      <c r="DS1" s="309"/>
      <c r="DT1" s="309"/>
      <c r="DU1" s="309"/>
      <c r="DV1" s="309"/>
      <c r="DW1" s="309"/>
      <c r="DX1" s="309"/>
      <c r="DY1" s="309"/>
      <c r="DZ1" s="309"/>
      <c r="EA1" s="309"/>
      <c r="EB1" s="309"/>
      <c r="EC1" s="309"/>
      <c r="ED1" s="309"/>
      <c r="EE1" s="309"/>
      <c r="EF1" s="309"/>
      <c r="EG1" s="309"/>
      <c r="EH1" s="309"/>
      <c r="EI1" s="309"/>
      <c r="EJ1" s="309"/>
      <c r="EK1" s="309"/>
      <c r="EL1" s="309"/>
      <c r="EM1" s="309"/>
      <c r="EN1" s="309"/>
      <c r="EO1" s="309"/>
      <c r="EP1" s="309"/>
      <c r="EQ1" s="309"/>
      <c r="ER1" s="309"/>
      <c r="ES1" s="309"/>
      <c r="ET1" s="309"/>
      <c r="EU1" s="309"/>
      <c r="EV1" s="309"/>
      <c r="EW1" s="309"/>
      <c r="EX1" s="309"/>
      <c r="EY1" s="309"/>
      <c r="EZ1" s="309"/>
      <c r="FA1" s="309"/>
      <c r="FB1" s="309"/>
      <c r="FC1" s="309"/>
      <c r="FD1" s="309"/>
      <c r="FE1" s="309"/>
      <c r="FF1" s="309"/>
      <c r="FG1" s="309"/>
    </row>
    <row r="2" spans="1:163" s="26" customFormat="1" ht="9" customHeight="1" x14ac:dyDescent="0.2">
      <c r="CO2" s="310" t="s">
        <v>192</v>
      </c>
      <c r="CP2" s="310"/>
      <c r="CQ2" s="310"/>
      <c r="CR2" s="310"/>
      <c r="CS2" s="310"/>
      <c r="CT2" s="310"/>
      <c r="CU2" s="310"/>
      <c r="CV2" s="310"/>
      <c r="CW2" s="310"/>
      <c r="CX2" s="310"/>
      <c r="CY2" s="310"/>
      <c r="CZ2" s="310"/>
      <c r="DA2" s="310"/>
      <c r="DB2" s="310"/>
      <c r="DC2" s="310"/>
      <c r="DD2" s="310"/>
      <c r="DE2" s="310"/>
      <c r="DF2" s="310"/>
      <c r="DG2" s="310"/>
      <c r="DH2" s="310"/>
      <c r="DI2" s="310"/>
      <c r="DJ2" s="310"/>
      <c r="DK2" s="310"/>
      <c r="DL2" s="310"/>
      <c r="DM2" s="310"/>
      <c r="DN2" s="310"/>
      <c r="DO2" s="310"/>
      <c r="DP2" s="310"/>
      <c r="DQ2" s="310"/>
      <c r="DR2" s="310"/>
      <c r="DS2" s="310"/>
      <c r="DT2" s="310"/>
      <c r="DU2" s="310"/>
      <c r="DV2" s="310"/>
      <c r="DW2" s="310"/>
      <c r="DX2" s="310"/>
      <c r="DY2" s="310"/>
      <c r="DZ2" s="310"/>
      <c r="EA2" s="310"/>
      <c r="EB2" s="310"/>
      <c r="EC2" s="310"/>
      <c r="ED2" s="310"/>
      <c r="EE2" s="310"/>
      <c r="EF2" s="310"/>
      <c r="EG2" s="310"/>
      <c r="EH2" s="310"/>
      <c r="EI2" s="310"/>
      <c r="EJ2" s="310"/>
      <c r="EK2" s="310"/>
      <c r="EL2" s="310"/>
      <c r="EM2" s="310"/>
      <c r="EN2" s="310"/>
      <c r="EO2" s="310"/>
      <c r="EP2" s="310"/>
      <c r="EQ2" s="310"/>
      <c r="ER2" s="310"/>
      <c r="ES2" s="310"/>
      <c r="ET2" s="310"/>
      <c r="EU2" s="310"/>
      <c r="EV2" s="310"/>
      <c r="EW2" s="310"/>
      <c r="EX2" s="310"/>
      <c r="EY2" s="310"/>
      <c r="EZ2" s="310"/>
      <c r="FA2" s="310"/>
      <c r="FB2" s="310"/>
      <c r="FC2" s="310"/>
      <c r="FD2" s="310"/>
      <c r="FE2" s="310"/>
      <c r="FF2" s="310"/>
      <c r="FG2" s="310"/>
    </row>
    <row r="3" spans="1:163" s="26" customFormat="1" ht="9" customHeight="1" x14ac:dyDescent="0.2">
      <c r="CO3" s="309" t="s">
        <v>193</v>
      </c>
      <c r="CP3" s="309"/>
      <c r="CQ3" s="309"/>
      <c r="CR3" s="309"/>
      <c r="CS3" s="309"/>
      <c r="CT3" s="309"/>
      <c r="CU3" s="309"/>
      <c r="CV3" s="309"/>
      <c r="CW3" s="309"/>
      <c r="CX3" s="309"/>
      <c r="CY3" s="309"/>
      <c r="CZ3" s="309"/>
      <c r="DA3" s="309"/>
      <c r="DB3" s="309"/>
      <c r="DC3" s="309"/>
      <c r="DD3" s="309"/>
      <c r="DE3" s="309"/>
      <c r="DF3" s="309"/>
      <c r="DG3" s="309"/>
      <c r="DH3" s="309"/>
      <c r="DI3" s="309"/>
      <c r="DJ3" s="309"/>
      <c r="DK3" s="309"/>
      <c r="DL3" s="309"/>
      <c r="DM3" s="309"/>
      <c r="DN3" s="309"/>
      <c r="DO3" s="309"/>
      <c r="DP3" s="309"/>
      <c r="DQ3" s="309"/>
      <c r="DR3" s="309"/>
      <c r="DS3" s="309"/>
      <c r="DT3" s="309"/>
      <c r="DU3" s="309"/>
      <c r="DV3" s="309"/>
      <c r="DW3" s="309"/>
      <c r="DX3" s="309"/>
      <c r="DY3" s="309"/>
      <c r="DZ3" s="309"/>
      <c r="EA3" s="309"/>
      <c r="EB3" s="309"/>
      <c r="EC3" s="309"/>
      <c r="ED3" s="309"/>
      <c r="EE3" s="309"/>
      <c r="EF3" s="309"/>
      <c r="EG3" s="309"/>
      <c r="EH3" s="309"/>
      <c r="EI3" s="309"/>
      <c r="EJ3" s="309"/>
      <c r="EK3" s="309"/>
      <c r="EL3" s="309"/>
      <c r="EM3" s="309"/>
      <c r="EN3" s="309"/>
      <c r="EO3" s="309"/>
      <c r="EP3" s="309"/>
      <c r="EQ3" s="309"/>
      <c r="ER3" s="309"/>
      <c r="ES3" s="309"/>
      <c r="ET3" s="309"/>
      <c r="EU3" s="309"/>
      <c r="EV3" s="309"/>
      <c r="EW3" s="309"/>
      <c r="EX3" s="309"/>
      <c r="EY3" s="309"/>
      <c r="EZ3" s="309"/>
      <c r="FA3" s="309"/>
      <c r="FB3" s="309"/>
      <c r="FC3" s="309"/>
      <c r="FD3" s="309"/>
      <c r="FE3" s="309"/>
      <c r="FF3" s="309"/>
      <c r="FG3" s="309"/>
    </row>
    <row r="4" spans="1:163" s="26" customFormat="1" ht="9" customHeight="1" x14ac:dyDescent="0.2">
      <c r="CO4" s="309" t="s">
        <v>234</v>
      </c>
      <c r="CP4" s="309"/>
      <c r="CQ4" s="309"/>
      <c r="CR4" s="309"/>
      <c r="CS4" s="309"/>
      <c r="CT4" s="309"/>
      <c r="CU4" s="309"/>
      <c r="CV4" s="309"/>
      <c r="CW4" s="309"/>
      <c r="CX4" s="309"/>
      <c r="CY4" s="309"/>
      <c r="CZ4" s="309"/>
      <c r="DA4" s="309"/>
      <c r="DB4" s="309"/>
      <c r="DC4" s="309"/>
      <c r="DD4" s="309"/>
      <c r="DE4" s="309"/>
      <c r="DF4" s="309"/>
      <c r="DG4" s="309"/>
      <c r="DH4" s="309"/>
      <c r="DI4" s="309"/>
      <c r="DJ4" s="309"/>
      <c r="DK4" s="309"/>
      <c r="DL4" s="309"/>
      <c r="DM4" s="309"/>
      <c r="DN4" s="309"/>
      <c r="DO4" s="309"/>
      <c r="DP4" s="309"/>
      <c r="DQ4" s="309"/>
      <c r="DR4" s="309"/>
      <c r="DS4" s="309"/>
      <c r="DT4" s="309"/>
      <c r="DU4" s="309"/>
      <c r="DV4" s="309"/>
      <c r="DW4" s="309"/>
      <c r="DX4" s="309"/>
      <c r="DY4" s="309"/>
      <c r="DZ4" s="309"/>
      <c r="EA4" s="309"/>
      <c r="EB4" s="309"/>
      <c r="EC4" s="309"/>
      <c r="ED4" s="309"/>
      <c r="EE4" s="309"/>
      <c r="EF4" s="309"/>
      <c r="EG4" s="309"/>
      <c r="EH4" s="309"/>
      <c r="EI4" s="309"/>
      <c r="EJ4" s="309"/>
      <c r="EK4" s="309"/>
      <c r="EL4" s="309"/>
      <c r="EM4" s="309"/>
      <c r="EN4" s="309"/>
      <c r="EO4" s="309"/>
      <c r="EP4" s="309"/>
      <c r="EQ4" s="309"/>
      <c r="ER4" s="309"/>
      <c r="ES4" s="309"/>
      <c r="ET4" s="309"/>
      <c r="EU4" s="309"/>
      <c r="EV4" s="309"/>
      <c r="EW4" s="309"/>
      <c r="EX4" s="309"/>
      <c r="EY4" s="309"/>
      <c r="EZ4" s="309"/>
      <c r="FA4" s="309"/>
      <c r="FB4" s="309"/>
      <c r="FC4" s="309"/>
      <c r="FD4" s="309"/>
      <c r="FE4" s="309"/>
      <c r="FF4" s="309"/>
      <c r="FG4" s="309"/>
    </row>
    <row r="5" spans="1:163" s="26" customFormat="1" ht="9" customHeight="1" x14ac:dyDescent="0.2">
      <c r="CO5" s="306" t="s">
        <v>73</v>
      </c>
      <c r="CP5" s="306"/>
      <c r="CQ5" s="306"/>
      <c r="CR5" s="306"/>
      <c r="CS5" s="306"/>
      <c r="CT5" s="306"/>
      <c r="CU5" s="306"/>
      <c r="CV5" s="306"/>
      <c r="CW5" s="306"/>
      <c r="CX5" s="306"/>
      <c r="CY5" s="306"/>
      <c r="CZ5" s="306"/>
      <c r="DA5" s="306"/>
      <c r="DB5" s="306"/>
      <c r="DC5" s="306"/>
      <c r="DD5" s="306"/>
      <c r="DE5" s="306"/>
      <c r="DF5" s="306"/>
      <c r="DG5" s="306"/>
      <c r="DH5" s="306"/>
      <c r="DI5" s="306"/>
      <c r="DJ5" s="306"/>
      <c r="DK5" s="306"/>
      <c r="DL5" s="306"/>
      <c r="DM5" s="306"/>
      <c r="DN5" s="306"/>
      <c r="DO5" s="306"/>
      <c r="DP5" s="306"/>
      <c r="DQ5" s="306"/>
      <c r="DR5" s="306"/>
      <c r="DS5" s="306"/>
      <c r="DT5" s="306"/>
      <c r="DU5" s="306"/>
      <c r="DV5" s="306"/>
      <c r="DW5" s="306"/>
      <c r="DX5" s="306"/>
      <c r="DY5" s="306"/>
      <c r="DZ5" s="306"/>
      <c r="EA5" s="306"/>
      <c r="EB5" s="306"/>
      <c r="EC5" s="306"/>
      <c r="ED5" s="306"/>
      <c r="EE5" s="306"/>
      <c r="EF5" s="306"/>
      <c r="EG5" s="306"/>
      <c r="EH5" s="306"/>
      <c r="EI5" s="306"/>
      <c r="EJ5" s="306"/>
      <c r="EK5" s="306"/>
      <c r="EL5" s="306"/>
      <c r="EM5" s="306"/>
      <c r="EN5" s="306"/>
      <c r="EO5" s="306"/>
      <c r="EP5" s="306"/>
      <c r="EQ5" s="306"/>
      <c r="ER5" s="306"/>
      <c r="ES5" s="306"/>
      <c r="ET5" s="306"/>
      <c r="EU5" s="306"/>
      <c r="EV5" s="306"/>
      <c r="EW5" s="306"/>
      <c r="EX5" s="306"/>
      <c r="EY5" s="306"/>
      <c r="EZ5" s="306"/>
      <c r="FA5" s="306"/>
      <c r="FB5" s="306"/>
      <c r="FC5" s="306"/>
      <c r="FD5" s="306"/>
      <c r="FE5" s="306"/>
      <c r="FF5" s="306"/>
      <c r="FG5" s="306"/>
    </row>
    <row r="6" spans="1:163" s="26" customFormat="1" ht="6.75" customHeight="1" x14ac:dyDescent="0.2"/>
    <row r="7" spans="1:163" s="27" customFormat="1" ht="10.5" customHeight="1" x14ac:dyDescent="0.2">
      <c r="BL7" s="401" t="s">
        <v>30</v>
      </c>
      <c r="BM7" s="401"/>
      <c r="BN7" s="401"/>
      <c r="BO7" s="401"/>
      <c r="BP7" s="401"/>
      <c r="BQ7" s="401"/>
      <c r="BR7" s="401"/>
      <c r="BS7" s="401"/>
      <c r="BT7" s="401"/>
      <c r="BU7" s="401"/>
      <c r="BV7" s="401"/>
      <c r="BW7" s="401"/>
      <c r="BX7" s="401"/>
      <c r="BY7" s="401"/>
      <c r="BZ7" s="401"/>
      <c r="CA7" s="401"/>
      <c r="CB7" s="401"/>
      <c r="CC7" s="401"/>
      <c r="CD7" s="401"/>
      <c r="CE7" s="401"/>
      <c r="CF7" s="401"/>
      <c r="CG7" s="401"/>
      <c r="CH7" s="401"/>
      <c r="CI7" s="401"/>
      <c r="CJ7" s="401"/>
      <c r="CK7" s="401"/>
      <c r="CL7" s="401"/>
      <c r="CM7" s="401"/>
      <c r="CN7" s="401"/>
      <c r="CO7" s="401"/>
      <c r="CP7" s="401"/>
      <c r="CQ7" s="401"/>
      <c r="CR7" s="401"/>
      <c r="CS7" s="401"/>
      <c r="CT7" s="401"/>
      <c r="CU7" s="401"/>
      <c r="CV7" s="401"/>
      <c r="CW7" s="401"/>
      <c r="CX7" s="401"/>
      <c r="CY7" s="401"/>
      <c r="CZ7" s="401"/>
      <c r="DA7" s="401"/>
      <c r="DB7" s="401"/>
      <c r="DC7" s="401"/>
      <c r="DD7" s="401"/>
      <c r="DE7" s="401"/>
      <c r="DF7" s="401"/>
      <c r="DG7" s="401"/>
      <c r="DH7" s="401"/>
      <c r="DI7" s="401"/>
      <c r="DJ7" s="401"/>
      <c r="DK7" s="401"/>
      <c r="DL7" s="401"/>
      <c r="DM7" s="401"/>
      <c r="DN7" s="401"/>
      <c r="DO7" s="401"/>
      <c r="DP7" s="401"/>
      <c r="DQ7" s="401"/>
      <c r="DR7" s="401"/>
      <c r="DS7" s="401"/>
      <c r="DT7" s="401"/>
      <c r="DU7" s="401"/>
      <c r="DV7" s="401"/>
      <c r="DW7" s="401"/>
      <c r="DX7" s="401"/>
      <c r="DY7" s="401"/>
      <c r="DZ7" s="401"/>
      <c r="EA7" s="401"/>
      <c r="EB7" s="401"/>
      <c r="EC7" s="401"/>
      <c r="ED7" s="401"/>
      <c r="EE7" s="401"/>
      <c r="EF7" s="401"/>
      <c r="EG7" s="401"/>
      <c r="EH7" s="401"/>
      <c r="EI7" s="401"/>
      <c r="EJ7" s="401"/>
      <c r="EK7" s="401"/>
      <c r="EL7" s="401"/>
      <c r="EM7" s="401"/>
      <c r="EN7" s="401"/>
      <c r="EO7" s="401"/>
      <c r="EP7" s="401"/>
      <c r="EQ7" s="401"/>
      <c r="ER7" s="401"/>
      <c r="ES7" s="401"/>
      <c r="ET7" s="401"/>
      <c r="EU7" s="401"/>
      <c r="EV7" s="401"/>
      <c r="EW7" s="401"/>
      <c r="EX7" s="401"/>
      <c r="EY7" s="401"/>
      <c r="EZ7" s="401"/>
      <c r="FA7" s="401"/>
      <c r="FB7" s="401"/>
      <c r="FC7" s="401"/>
      <c r="FD7" s="401"/>
      <c r="FE7" s="401"/>
      <c r="FF7" s="401"/>
      <c r="FG7" s="401"/>
    </row>
    <row r="8" spans="1:163" s="27" customFormat="1" ht="11.25" customHeight="1" x14ac:dyDescent="0.2">
      <c r="BL8" s="402" t="s">
        <v>252</v>
      </c>
      <c r="BM8" s="402"/>
      <c r="BN8" s="402"/>
      <c r="BO8" s="402"/>
      <c r="BP8" s="402"/>
      <c r="BQ8" s="402"/>
      <c r="BR8" s="402"/>
      <c r="BS8" s="402"/>
      <c r="BT8" s="402"/>
      <c r="BU8" s="402"/>
      <c r="BV8" s="402"/>
      <c r="BW8" s="402"/>
      <c r="BX8" s="402"/>
      <c r="BY8" s="402"/>
      <c r="BZ8" s="402"/>
      <c r="CA8" s="402"/>
      <c r="CB8" s="402"/>
      <c r="CC8" s="402"/>
      <c r="CD8" s="402"/>
      <c r="CE8" s="402"/>
      <c r="CF8" s="402"/>
      <c r="CG8" s="402"/>
      <c r="CH8" s="402"/>
      <c r="CI8" s="402"/>
      <c r="CJ8" s="402"/>
      <c r="CK8" s="402"/>
      <c r="CL8" s="402"/>
      <c r="CM8" s="402"/>
      <c r="CN8" s="402"/>
      <c r="CO8" s="402"/>
      <c r="CP8" s="402"/>
      <c r="CQ8" s="402"/>
      <c r="CR8" s="402"/>
      <c r="CS8" s="402"/>
      <c r="CT8" s="402"/>
      <c r="CU8" s="402"/>
      <c r="CV8" s="402"/>
      <c r="CW8" s="402"/>
      <c r="CX8" s="402"/>
      <c r="CY8" s="402"/>
      <c r="CZ8" s="402"/>
      <c r="DA8" s="402"/>
      <c r="DB8" s="402"/>
      <c r="DC8" s="402"/>
      <c r="DD8" s="402"/>
      <c r="DE8" s="402"/>
      <c r="DF8" s="402"/>
      <c r="DG8" s="402"/>
      <c r="DH8" s="402"/>
      <c r="DI8" s="402"/>
      <c r="DJ8" s="402"/>
      <c r="DK8" s="402"/>
      <c r="DL8" s="402"/>
      <c r="DM8" s="402"/>
      <c r="DN8" s="402"/>
      <c r="DO8" s="402"/>
      <c r="DP8" s="402"/>
      <c r="DQ8" s="402"/>
      <c r="DR8" s="402"/>
      <c r="DS8" s="402"/>
      <c r="DT8" s="402"/>
      <c r="DU8" s="402"/>
      <c r="DV8" s="402"/>
      <c r="DW8" s="402"/>
      <c r="DX8" s="402"/>
      <c r="DY8" s="402"/>
      <c r="DZ8" s="402"/>
      <c r="EA8" s="402"/>
      <c r="EB8" s="402"/>
      <c r="EC8" s="402"/>
      <c r="ED8" s="402"/>
      <c r="EE8" s="402"/>
      <c r="EF8" s="402"/>
      <c r="EG8" s="402"/>
      <c r="EH8" s="402"/>
      <c r="EI8" s="402"/>
      <c r="EJ8" s="402"/>
      <c r="EK8" s="402"/>
      <c r="EL8" s="402"/>
      <c r="EM8" s="402"/>
      <c r="EN8" s="402"/>
      <c r="EO8" s="402"/>
      <c r="EP8" s="402"/>
      <c r="EQ8" s="402"/>
      <c r="ER8" s="402"/>
      <c r="ES8" s="402"/>
      <c r="ET8" s="402"/>
      <c r="EU8" s="402"/>
      <c r="EV8" s="402"/>
      <c r="EW8" s="402"/>
      <c r="EX8" s="402"/>
      <c r="EY8" s="402"/>
      <c r="EZ8" s="402"/>
      <c r="FA8" s="402"/>
      <c r="FB8" s="402"/>
      <c r="FC8" s="402"/>
      <c r="FD8" s="402"/>
      <c r="FE8" s="402"/>
      <c r="FF8" s="402"/>
      <c r="FG8" s="402"/>
    </row>
    <row r="9" spans="1:163" s="26" customFormat="1" ht="9.75" customHeight="1" x14ac:dyDescent="0.2">
      <c r="BL9" s="357" t="s">
        <v>31</v>
      </c>
      <c r="BM9" s="357"/>
      <c r="BN9" s="357"/>
      <c r="BO9" s="357"/>
      <c r="BP9" s="357"/>
      <c r="BQ9" s="357"/>
      <c r="BR9" s="357"/>
      <c r="BS9" s="357"/>
      <c r="BT9" s="357"/>
      <c r="BU9" s="357"/>
      <c r="BV9" s="357"/>
      <c r="BW9" s="357"/>
      <c r="BX9" s="357"/>
      <c r="BY9" s="357"/>
      <c r="BZ9" s="357"/>
      <c r="CA9" s="357"/>
      <c r="CB9" s="357"/>
      <c r="CC9" s="357"/>
      <c r="CD9" s="357"/>
      <c r="CE9" s="357"/>
      <c r="CF9" s="357"/>
      <c r="CG9" s="357"/>
      <c r="CH9" s="357"/>
      <c r="CI9" s="357"/>
      <c r="CJ9" s="357"/>
      <c r="CK9" s="357"/>
      <c r="CL9" s="357"/>
      <c r="CM9" s="357"/>
      <c r="CN9" s="357"/>
      <c r="CO9" s="357"/>
      <c r="CP9" s="357"/>
      <c r="CQ9" s="357"/>
      <c r="CR9" s="357"/>
      <c r="CS9" s="357"/>
      <c r="CT9" s="357"/>
      <c r="CU9" s="357"/>
      <c r="CV9" s="357"/>
      <c r="CW9" s="357"/>
      <c r="CX9" s="357"/>
      <c r="CY9" s="357"/>
      <c r="CZ9" s="357"/>
      <c r="DA9" s="357"/>
      <c r="DB9" s="357"/>
      <c r="DC9" s="357"/>
      <c r="DD9" s="357"/>
      <c r="DE9" s="357"/>
      <c r="DF9" s="357"/>
      <c r="DG9" s="357"/>
      <c r="DH9" s="357"/>
      <c r="DI9" s="357"/>
      <c r="DJ9" s="357"/>
      <c r="DK9" s="357"/>
      <c r="DL9" s="357"/>
      <c r="DM9" s="357"/>
      <c r="DN9" s="357"/>
      <c r="DO9" s="357"/>
      <c r="DP9" s="357"/>
      <c r="DQ9" s="357"/>
      <c r="DR9" s="357"/>
      <c r="DS9" s="357"/>
      <c r="DT9" s="357"/>
      <c r="DU9" s="357"/>
      <c r="DV9" s="357"/>
      <c r="DW9" s="357"/>
      <c r="DX9" s="357"/>
      <c r="DY9" s="357"/>
      <c r="DZ9" s="357"/>
      <c r="EA9" s="357"/>
      <c r="EB9" s="357"/>
      <c r="EC9" s="357"/>
      <c r="ED9" s="357"/>
      <c r="EE9" s="357"/>
      <c r="EF9" s="357"/>
      <c r="EG9" s="357"/>
      <c r="EH9" s="357"/>
      <c r="EI9" s="357"/>
      <c r="EJ9" s="357"/>
      <c r="EK9" s="357"/>
      <c r="EL9" s="357"/>
      <c r="EM9" s="357"/>
      <c r="EN9" s="357"/>
      <c r="EO9" s="357"/>
      <c r="EP9" s="357"/>
      <c r="EQ9" s="357"/>
      <c r="ER9" s="357"/>
      <c r="ES9" s="357"/>
      <c r="ET9" s="357"/>
      <c r="EU9" s="357"/>
      <c r="EV9" s="357"/>
      <c r="EW9" s="357"/>
      <c r="EX9" s="357"/>
      <c r="EY9" s="357"/>
      <c r="EZ9" s="357"/>
      <c r="FA9" s="357"/>
      <c r="FB9" s="357"/>
      <c r="FC9" s="357"/>
      <c r="FD9" s="357"/>
      <c r="FE9" s="357"/>
      <c r="FF9" s="357"/>
      <c r="FG9" s="357"/>
    </row>
    <row r="10" spans="1:163" s="27" customFormat="1" ht="6.75" customHeight="1" x14ac:dyDescent="0.2">
      <c r="BL10" s="397"/>
      <c r="BM10" s="397"/>
      <c r="BN10" s="397"/>
      <c r="BO10" s="397"/>
      <c r="BP10" s="397"/>
      <c r="BQ10" s="397"/>
      <c r="BR10" s="397"/>
      <c r="BS10" s="397"/>
      <c r="BT10" s="397"/>
      <c r="BU10" s="397"/>
      <c r="BV10" s="397"/>
      <c r="BW10" s="397"/>
      <c r="BX10" s="397"/>
      <c r="BY10" s="397"/>
      <c r="BZ10" s="397"/>
      <c r="CA10" s="397"/>
      <c r="CB10" s="397"/>
      <c r="CC10" s="397"/>
      <c r="CD10" s="397"/>
      <c r="CE10" s="397"/>
      <c r="CF10" s="397"/>
      <c r="CG10" s="397"/>
      <c r="CH10" s="397"/>
      <c r="CI10" s="397"/>
      <c r="CJ10" s="397"/>
      <c r="CK10" s="397"/>
      <c r="CL10" s="397"/>
      <c r="CM10" s="397"/>
      <c r="CN10" s="397"/>
      <c r="CO10" s="397"/>
      <c r="CP10" s="397"/>
      <c r="CQ10" s="397"/>
      <c r="CR10" s="397"/>
      <c r="CS10" s="397"/>
      <c r="CT10" s="397"/>
      <c r="CU10" s="397"/>
      <c r="CV10" s="397"/>
      <c r="CW10" s="397"/>
      <c r="CX10" s="397"/>
      <c r="CY10" s="397"/>
      <c r="CZ10" s="397"/>
      <c r="DA10" s="397"/>
      <c r="DB10" s="397"/>
      <c r="DC10" s="397"/>
      <c r="DD10" s="397"/>
      <c r="DE10" s="397"/>
      <c r="DF10" s="397"/>
      <c r="DG10" s="397"/>
      <c r="DH10" s="397"/>
      <c r="DI10" s="397"/>
      <c r="DJ10" s="397"/>
      <c r="DK10" s="397"/>
      <c r="DL10" s="397"/>
      <c r="DM10" s="397"/>
      <c r="DN10" s="397"/>
      <c r="DO10" s="397"/>
      <c r="DP10" s="397"/>
      <c r="DQ10" s="397"/>
      <c r="DR10" s="397"/>
      <c r="DS10" s="397"/>
      <c r="DT10" s="397"/>
      <c r="DU10" s="397"/>
      <c r="DV10" s="397"/>
      <c r="DW10" s="397"/>
      <c r="DX10" s="397"/>
      <c r="DY10" s="397"/>
      <c r="DZ10" s="397"/>
      <c r="EA10" s="397"/>
      <c r="EB10" s="397"/>
      <c r="EC10" s="397"/>
      <c r="ED10" s="397"/>
      <c r="EE10" s="397"/>
      <c r="EF10" s="397"/>
      <c r="EG10" s="397"/>
      <c r="EH10" s="397"/>
      <c r="EI10" s="397"/>
      <c r="EJ10" s="397"/>
      <c r="EK10" s="397"/>
      <c r="EL10" s="397"/>
      <c r="EM10" s="397"/>
      <c r="EN10" s="397"/>
      <c r="EO10" s="397"/>
      <c r="EP10" s="397"/>
      <c r="EQ10" s="397"/>
      <c r="ER10" s="397"/>
      <c r="ES10" s="397"/>
      <c r="ET10" s="397"/>
      <c r="EU10" s="397"/>
      <c r="EV10" s="397"/>
      <c r="EW10" s="397"/>
      <c r="EX10" s="397"/>
      <c r="EY10" s="397"/>
      <c r="EZ10" s="397"/>
      <c r="FA10" s="397"/>
      <c r="FB10" s="397"/>
      <c r="FC10" s="397"/>
      <c r="FD10" s="397"/>
      <c r="FE10" s="397"/>
      <c r="FF10" s="397"/>
      <c r="FG10" s="397"/>
    </row>
    <row r="11" spans="1:163" s="26" customFormat="1" ht="9.75" customHeight="1" x14ac:dyDescent="0.2">
      <c r="BL11" s="346" t="s">
        <v>32</v>
      </c>
      <c r="BM11" s="346"/>
      <c r="BN11" s="346"/>
      <c r="BO11" s="346"/>
      <c r="BP11" s="346"/>
      <c r="BQ11" s="346"/>
      <c r="BR11" s="346"/>
      <c r="BS11" s="346"/>
      <c r="BT11" s="346"/>
      <c r="BU11" s="346"/>
      <c r="BV11" s="346"/>
      <c r="BW11" s="346"/>
      <c r="BX11" s="346"/>
      <c r="BY11" s="346"/>
      <c r="BZ11" s="346"/>
      <c r="CA11" s="346"/>
      <c r="CB11" s="346"/>
      <c r="CC11" s="346"/>
      <c r="CD11" s="346"/>
      <c r="CE11" s="346"/>
      <c r="CF11" s="346"/>
      <c r="CG11" s="346"/>
      <c r="CH11" s="346"/>
      <c r="CI11" s="346"/>
      <c r="CJ11" s="346"/>
      <c r="CK11" s="346"/>
      <c r="CL11" s="346"/>
      <c r="CM11" s="346"/>
      <c r="CN11" s="346"/>
      <c r="CO11" s="346"/>
      <c r="CP11" s="346"/>
      <c r="CQ11" s="346"/>
      <c r="CR11" s="346"/>
      <c r="CS11" s="346"/>
      <c r="CT11" s="346"/>
      <c r="CU11" s="346"/>
      <c r="CV11" s="346"/>
      <c r="CW11" s="346"/>
      <c r="CX11" s="346"/>
      <c r="CY11" s="346"/>
      <c r="CZ11" s="346"/>
      <c r="DA11" s="346"/>
      <c r="DB11" s="346"/>
      <c r="DC11" s="346"/>
      <c r="DD11" s="346"/>
      <c r="DE11" s="346"/>
      <c r="DF11" s="346"/>
      <c r="DG11" s="346"/>
      <c r="DH11" s="346"/>
      <c r="DI11" s="346"/>
      <c r="DJ11" s="346"/>
      <c r="DK11" s="346"/>
      <c r="DL11" s="346"/>
      <c r="DM11" s="346"/>
      <c r="DN11" s="346"/>
      <c r="DO11" s="346"/>
      <c r="DP11" s="346"/>
      <c r="DQ11" s="346"/>
      <c r="DR11" s="346"/>
      <c r="DS11" s="346"/>
      <c r="DT11" s="346"/>
      <c r="DU11" s="346"/>
      <c r="DV11" s="346"/>
      <c r="DW11" s="346"/>
      <c r="DX11" s="346"/>
      <c r="DY11" s="346"/>
      <c r="DZ11" s="346"/>
      <c r="EA11" s="346"/>
      <c r="EB11" s="346"/>
      <c r="EC11" s="346"/>
      <c r="ED11" s="346"/>
      <c r="EE11" s="346"/>
      <c r="EF11" s="346"/>
      <c r="EG11" s="346"/>
      <c r="EH11" s="346"/>
      <c r="EI11" s="346"/>
      <c r="EJ11" s="346"/>
      <c r="EK11" s="346"/>
      <c r="EL11" s="346"/>
      <c r="EM11" s="346"/>
      <c r="EN11" s="346"/>
      <c r="EO11" s="346"/>
      <c r="EP11" s="346"/>
      <c r="EQ11" s="346"/>
      <c r="ER11" s="346"/>
      <c r="ES11" s="346"/>
      <c r="ET11" s="346"/>
      <c r="EU11" s="346"/>
      <c r="EV11" s="346"/>
      <c r="EW11" s="346"/>
      <c r="EX11" s="346"/>
      <c r="EY11" s="346"/>
      <c r="EZ11" s="346"/>
      <c r="FA11" s="346"/>
      <c r="FB11" s="346"/>
      <c r="FC11" s="346"/>
      <c r="FD11" s="346"/>
      <c r="FE11" s="346"/>
      <c r="FF11" s="346"/>
      <c r="FG11" s="346"/>
    </row>
    <row r="12" spans="1:163" s="27" customFormat="1" ht="10.5" customHeight="1" x14ac:dyDescent="0.2">
      <c r="BL12" s="313"/>
      <c r="BM12" s="313"/>
      <c r="BN12" s="313"/>
      <c r="BO12" s="313"/>
      <c r="BP12" s="313"/>
      <c r="BQ12" s="313"/>
      <c r="BR12" s="313"/>
      <c r="BS12" s="313"/>
      <c r="BT12" s="313"/>
      <c r="BU12" s="313"/>
      <c r="BV12" s="313"/>
      <c r="BW12" s="313"/>
      <c r="BX12" s="313"/>
      <c r="BY12" s="313"/>
      <c r="BZ12" s="313"/>
      <c r="CA12" s="313"/>
      <c r="CB12" s="313"/>
      <c r="CC12" s="313"/>
      <c r="CD12" s="313"/>
      <c r="CE12" s="313"/>
      <c r="CF12" s="313"/>
      <c r="CG12" s="313"/>
      <c r="CH12" s="28"/>
      <c r="CI12" s="28"/>
      <c r="DP12" s="28"/>
      <c r="DQ12" s="28"/>
      <c r="DR12" s="28"/>
      <c r="DS12" s="28"/>
      <c r="DT12" s="28"/>
      <c r="DU12" s="313" t="s">
        <v>267</v>
      </c>
      <c r="DV12" s="313"/>
      <c r="DW12" s="313"/>
      <c r="DX12" s="313"/>
      <c r="DY12" s="313"/>
      <c r="DZ12" s="313"/>
      <c r="EA12" s="313"/>
      <c r="EB12" s="313"/>
      <c r="EC12" s="313"/>
      <c r="ED12" s="313"/>
      <c r="EE12" s="313"/>
      <c r="EF12" s="313"/>
      <c r="EG12" s="313"/>
      <c r="EH12" s="313"/>
      <c r="EI12" s="313"/>
      <c r="EJ12" s="313"/>
      <c r="EK12" s="313"/>
      <c r="EL12" s="313"/>
      <c r="EM12" s="313"/>
      <c r="EN12" s="313"/>
      <c r="EO12" s="313"/>
      <c r="EP12" s="313"/>
      <c r="EQ12" s="313"/>
      <c r="ER12" s="313"/>
      <c r="ES12" s="313"/>
      <c r="ET12" s="313"/>
      <c r="EU12" s="313"/>
      <c r="EV12" s="313"/>
      <c r="EW12" s="313"/>
      <c r="EX12" s="313"/>
      <c r="EY12" s="313"/>
      <c r="EZ12" s="313"/>
      <c r="FA12" s="313"/>
      <c r="FB12" s="313"/>
      <c r="FC12" s="313"/>
      <c r="FD12" s="313"/>
      <c r="FE12" s="313"/>
      <c r="FF12" s="313"/>
      <c r="FG12" s="313"/>
    </row>
    <row r="13" spans="1:163" s="26" customFormat="1" ht="9.75" customHeight="1" x14ac:dyDescent="0.2">
      <c r="BL13" s="346" t="s">
        <v>33</v>
      </c>
      <c r="BM13" s="346"/>
      <c r="BN13" s="346"/>
      <c r="BO13" s="346"/>
      <c r="BP13" s="346"/>
      <c r="BQ13" s="346"/>
      <c r="BR13" s="346"/>
      <c r="BS13" s="346"/>
      <c r="BT13" s="346"/>
      <c r="BU13" s="346"/>
      <c r="BV13" s="346"/>
      <c r="BW13" s="346"/>
      <c r="BX13" s="346"/>
      <c r="BY13" s="346"/>
      <c r="BZ13" s="346"/>
      <c r="CA13" s="346"/>
      <c r="CB13" s="346"/>
      <c r="CC13" s="346"/>
      <c r="CD13" s="346"/>
      <c r="CE13" s="346"/>
      <c r="CF13" s="346"/>
      <c r="CG13" s="346"/>
      <c r="CH13" s="29"/>
      <c r="CI13" s="29"/>
      <c r="DU13" s="357" t="s">
        <v>54</v>
      </c>
      <c r="DV13" s="357"/>
      <c r="DW13" s="357"/>
      <c r="DX13" s="357"/>
      <c r="DY13" s="357"/>
      <c r="DZ13" s="357"/>
      <c r="EA13" s="357"/>
      <c r="EB13" s="357"/>
      <c r="EC13" s="357"/>
      <c r="ED13" s="357"/>
      <c r="EE13" s="357"/>
      <c r="EF13" s="357"/>
      <c r="EG13" s="357"/>
      <c r="EH13" s="357"/>
      <c r="EI13" s="357"/>
      <c r="EJ13" s="357"/>
      <c r="EK13" s="357"/>
      <c r="EL13" s="357"/>
      <c r="EM13" s="357"/>
      <c r="EN13" s="357"/>
      <c r="EO13" s="357"/>
      <c r="EP13" s="357"/>
      <c r="EQ13" s="357"/>
      <c r="ER13" s="357"/>
      <c r="ES13" s="357"/>
      <c r="ET13" s="357"/>
      <c r="EU13" s="357"/>
      <c r="EV13" s="357"/>
      <c r="EW13" s="357"/>
      <c r="EX13" s="357"/>
      <c r="EY13" s="357"/>
      <c r="EZ13" s="357"/>
      <c r="FA13" s="357"/>
      <c r="FB13" s="357"/>
      <c r="FC13" s="357"/>
      <c r="FD13" s="357"/>
      <c r="FE13" s="357"/>
      <c r="FF13" s="357"/>
      <c r="FG13" s="357"/>
    </row>
    <row r="14" spans="1:163" s="27" customFormat="1" ht="10.5" customHeight="1" x14ac:dyDescent="0.2">
      <c r="BL14" s="30" t="s">
        <v>64</v>
      </c>
      <c r="BM14" s="315" t="s">
        <v>255</v>
      </c>
      <c r="BN14" s="315"/>
      <c r="BO14" s="315"/>
      <c r="BP14" s="315"/>
      <c r="BQ14" s="315"/>
      <c r="BR14" s="311" t="s">
        <v>64</v>
      </c>
      <c r="BS14" s="311"/>
      <c r="BT14" s="315" t="s">
        <v>253</v>
      </c>
      <c r="BU14" s="315"/>
      <c r="BV14" s="315"/>
      <c r="BW14" s="315"/>
      <c r="BX14" s="315"/>
      <c r="BY14" s="315"/>
      <c r="BZ14" s="315"/>
      <c r="CA14" s="315"/>
      <c r="CB14" s="315"/>
      <c r="CC14" s="315"/>
      <c r="CD14" s="315"/>
      <c r="CE14" s="315"/>
      <c r="CF14" s="315"/>
      <c r="CG14" s="315"/>
      <c r="CH14" s="315"/>
      <c r="CI14" s="315"/>
      <c r="CJ14" s="315"/>
      <c r="CK14" s="315"/>
      <c r="CL14" s="315"/>
      <c r="CM14" s="315"/>
      <c r="CN14" s="315"/>
      <c r="CO14" s="315"/>
      <c r="CP14" s="315"/>
      <c r="CQ14" s="316">
        <v>20</v>
      </c>
      <c r="CR14" s="316"/>
      <c r="CS14" s="316"/>
      <c r="CT14" s="316"/>
      <c r="CU14" s="312" t="s">
        <v>254</v>
      </c>
      <c r="CV14" s="312"/>
      <c r="CW14" s="312"/>
      <c r="CX14" s="311" t="s">
        <v>65</v>
      </c>
      <c r="CY14" s="311"/>
      <c r="CZ14" s="311"/>
      <c r="FG14" s="30"/>
    </row>
    <row r="15" spans="1:163" s="27" customFormat="1" ht="10.5" customHeight="1" x14ac:dyDescent="0.2">
      <c r="BL15" s="30"/>
      <c r="BM15" s="58"/>
      <c r="BN15" s="58"/>
      <c r="BO15" s="58"/>
      <c r="BP15" s="58"/>
      <c r="BQ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30"/>
      <c r="CR15" s="30"/>
      <c r="CS15" s="30"/>
      <c r="CT15" s="30"/>
      <c r="CU15" s="59"/>
      <c r="CV15" s="59"/>
      <c r="CW15" s="59"/>
      <c r="FG15" s="30"/>
    </row>
    <row r="16" spans="1:163" s="31" customFormat="1" ht="15" customHeight="1" x14ac:dyDescent="0.2">
      <c r="A16" s="307" t="s">
        <v>190</v>
      </c>
      <c r="B16" s="307"/>
      <c r="C16" s="307"/>
      <c r="D16" s="307"/>
      <c r="E16" s="307"/>
      <c r="F16" s="307"/>
      <c r="G16" s="307"/>
      <c r="H16" s="307"/>
      <c r="I16" s="307"/>
      <c r="J16" s="307"/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7"/>
      <c r="W16" s="307"/>
      <c r="X16" s="307"/>
      <c r="Y16" s="307"/>
      <c r="Z16" s="307"/>
      <c r="AA16" s="307"/>
      <c r="AB16" s="307"/>
      <c r="AC16" s="307"/>
      <c r="AD16" s="307"/>
      <c r="AE16" s="307"/>
      <c r="AF16" s="307"/>
      <c r="AG16" s="307"/>
      <c r="AH16" s="307"/>
      <c r="AI16" s="307"/>
      <c r="AJ16" s="307"/>
      <c r="AK16" s="307"/>
      <c r="AL16" s="307"/>
      <c r="AM16" s="307"/>
      <c r="AN16" s="307"/>
      <c r="AO16" s="307"/>
      <c r="AP16" s="307"/>
      <c r="AQ16" s="307"/>
      <c r="AR16" s="307"/>
      <c r="AS16" s="307"/>
      <c r="AT16" s="307"/>
      <c r="AU16" s="307"/>
      <c r="AV16" s="307"/>
      <c r="AW16" s="307"/>
      <c r="AX16" s="307"/>
      <c r="AY16" s="307"/>
      <c r="AZ16" s="307"/>
      <c r="BA16" s="307"/>
      <c r="BB16" s="307"/>
      <c r="BC16" s="307"/>
      <c r="BD16" s="307"/>
      <c r="BE16" s="307"/>
      <c r="BF16" s="307"/>
      <c r="BG16" s="307"/>
      <c r="BH16" s="307"/>
      <c r="BI16" s="307"/>
      <c r="BJ16" s="307"/>
      <c r="BK16" s="307"/>
      <c r="BL16" s="307"/>
      <c r="BM16" s="307"/>
      <c r="BN16" s="307"/>
      <c r="BO16" s="307"/>
      <c r="BP16" s="307"/>
      <c r="BQ16" s="307"/>
      <c r="BR16" s="307"/>
      <c r="BS16" s="307"/>
      <c r="BT16" s="307"/>
      <c r="BU16" s="307"/>
      <c r="BV16" s="307"/>
      <c r="BW16" s="307"/>
      <c r="BX16" s="307"/>
      <c r="BY16" s="307"/>
      <c r="BZ16" s="307"/>
      <c r="CA16" s="307"/>
      <c r="CB16" s="307"/>
      <c r="CC16" s="307"/>
      <c r="CD16" s="307"/>
      <c r="CE16" s="307"/>
      <c r="CF16" s="307"/>
      <c r="CG16" s="307"/>
      <c r="CH16" s="307"/>
      <c r="CI16" s="307"/>
      <c r="CJ16" s="307"/>
      <c r="CK16" s="307"/>
      <c r="CL16" s="307"/>
      <c r="CM16" s="307"/>
      <c r="CN16" s="307"/>
      <c r="CO16" s="307"/>
      <c r="CP16" s="307"/>
      <c r="CQ16" s="307"/>
      <c r="CR16" s="307"/>
      <c r="CS16" s="307"/>
      <c r="CT16" s="307"/>
      <c r="CU16" s="307"/>
      <c r="CV16" s="307"/>
      <c r="CW16" s="307"/>
      <c r="CX16" s="307"/>
      <c r="CY16" s="307"/>
      <c r="CZ16" s="307"/>
      <c r="DA16" s="307"/>
      <c r="DB16" s="307"/>
      <c r="DC16" s="307"/>
      <c r="DD16" s="307"/>
      <c r="DE16" s="307"/>
      <c r="DF16" s="307"/>
      <c r="DG16" s="307"/>
      <c r="DH16" s="307"/>
      <c r="DI16" s="307"/>
      <c r="DJ16" s="307"/>
      <c r="DK16" s="307"/>
      <c r="DL16" s="307"/>
      <c r="DM16" s="307"/>
      <c r="DN16" s="307"/>
      <c r="DO16" s="307"/>
      <c r="DP16" s="307"/>
      <c r="DQ16" s="307"/>
      <c r="DR16" s="307"/>
      <c r="DS16" s="307"/>
      <c r="DT16" s="307"/>
      <c r="DU16" s="307"/>
      <c r="DV16" s="307"/>
      <c r="DW16" s="307"/>
      <c r="DX16" s="307"/>
      <c r="DY16" s="307"/>
      <c r="DZ16" s="307"/>
      <c r="EA16" s="307"/>
      <c r="EB16" s="307"/>
      <c r="EC16" s="307"/>
      <c r="ED16" s="307"/>
      <c r="EE16" s="307"/>
      <c r="EF16" s="307"/>
      <c r="EG16" s="307"/>
      <c r="EH16" s="307"/>
      <c r="EI16" s="307"/>
      <c r="EJ16" s="307"/>
      <c r="EK16" s="307"/>
      <c r="EL16" s="307"/>
      <c r="EM16" s="307"/>
      <c r="EN16" s="307"/>
      <c r="EO16" s="307"/>
      <c r="EP16" s="307"/>
      <c r="EQ16" s="307"/>
      <c r="ER16" s="307"/>
      <c r="ES16" s="307"/>
      <c r="ET16" s="307"/>
      <c r="EU16" s="307"/>
      <c r="EV16" s="307"/>
      <c r="EW16" s="307"/>
      <c r="EX16" s="307"/>
      <c r="EY16" s="307"/>
      <c r="EZ16" s="307"/>
      <c r="FA16" s="307"/>
      <c r="FB16" s="307"/>
      <c r="FC16" s="307"/>
      <c r="FD16" s="307"/>
      <c r="FE16" s="307"/>
      <c r="FF16" s="307"/>
      <c r="FG16" s="307"/>
    </row>
    <row r="17" spans="1:163" s="31" customFormat="1" ht="15" customHeight="1" x14ac:dyDescent="0.2">
      <c r="A17" s="307" t="s">
        <v>297</v>
      </c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307"/>
      <c r="AP17" s="307"/>
      <c r="AQ17" s="307"/>
      <c r="AR17" s="307"/>
      <c r="AS17" s="307"/>
      <c r="AT17" s="307"/>
      <c r="AU17" s="307"/>
      <c r="AV17" s="307"/>
      <c r="AW17" s="307"/>
      <c r="AX17" s="307"/>
      <c r="AY17" s="307"/>
      <c r="AZ17" s="307"/>
      <c r="BA17" s="307"/>
      <c r="BB17" s="307"/>
      <c r="BC17" s="307"/>
      <c r="BD17" s="307"/>
      <c r="BE17" s="307"/>
      <c r="BF17" s="307"/>
      <c r="BG17" s="307"/>
      <c r="BH17" s="307"/>
      <c r="BI17" s="307"/>
      <c r="BJ17" s="307"/>
      <c r="BK17" s="307"/>
      <c r="BL17" s="307"/>
      <c r="BM17" s="307"/>
      <c r="BN17" s="307"/>
      <c r="BO17" s="307"/>
      <c r="BP17" s="307"/>
      <c r="BQ17" s="307"/>
      <c r="BR17" s="307"/>
      <c r="BS17" s="307"/>
      <c r="BT17" s="307"/>
      <c r="BU17" s="307"/>
      <c r="BV17" s="307"/>
      <c r="BW17" s="307"/>
      <c r="BX17" s="307"/>
      <c r="BY17" s="307"/>
      <c r="BZ17" s="307"/>
      <c r="CA17" s="307"/>
      <c r="CB17" s="307"/>
      <c r="CC17" s="307"/>
      <c r="CD17" s="307"/>
      <c r="CE17" s="307"/>
      <c r="CF17" s="307"/>
      <c r="CG17" s="307"/>
      <c r="CH17" s="307"/>
      <c r="CI17" s="307"/>
      <c r="CJ17" s="307"/>
      <c r="CK17" s="307"/>
      <c r="CL17" s="307"/>
      <c r="CM17" s="307"/>
      <c r="CN17" s="307"/>
      <c r="CO17" s="307"/>
      <c r="CP17" s="307"/>
      <c r="CQ17" s="307"/>
      <c r="CR17" s="307"/>
      <c r="CS17" s="307"/>
      <c r="CT17" s="307"/>
      <c r="CU17" s="307"/>
      <c r="CV17" s="307"/>
      <c r="CW17" s="307"/>
      <c r="CX17" s="307"/>
      <c r="CY17" s="307"/>
      <c r="CZ17" s="307"/>
      <c r="DA17" s="307"/>
      <c r="DB17" s="307"/>
      <c r="DC17" s="307"/>
      <c r="DD17" s="307"/>
      <c r="DE17" s="307"/>
      <c r="DF17" s="307"/>
      <c r="DG17" s="307"/>
      <c r="DH17" s="307"/>
      <c r="DI17" s="307"/>
      <c r="DJ17" s="307"/>
      <c r="DK17" s="307"/>
      <c r="DL17" s="307"/>
      <c r="DM17" s="307"/>
      <c r="DN17" s="307"/>
      <c r="DO17" s="307"/>
      <c r="DP17" s="307"/>
      <c r="DQ17" s="307"/>
      <c r="DR17" s="307"/>
      <c r="DS17" s="307"/>
      <c r="DT17" s="307"/>
      <c r="DU17" s="307"/>
      <c r="DV17" s="307"/>
      <c r="DW17" s="307"/>
      <c r="DX17" s="307"/>
      <c r="DY17" s="307"/>
      <c r="DZ17" s="307"/>
      <c r="EA17" s="307"/>
      <c r="EB17" s="307"/>
      <c r="EC17" s="307"/>
      <c r="ED17" s="307"/>
      <c r="EE17" s="307"/>
      <c r="EF17" s="307"/>
      <c r="EG17" s="307"/>
      <c r="EH17" s="307"/>
      <c r="EI17" s="307"/>
      <c r="EJ17" s="307"/>
      <c r="EK17" s="307"/>
      <c r="EL17" s="307"/>
      <c r="EM17" s="307"/>
      <c r="EN17" s="307"/>
      <c r="EO17" s="307"/>
      <c r="EP17" s="307"/>
      <c r="EQ17" s="307"/>
      <c r="ER17" s="307"/>
      <c r="ES17" s="307"/>
      <c r="ET17" s="307"/>
      <c r="EU17" s="307"/>
      <c r="EV17" s="307"/>
      <c r="EW17" s="307"/>
      <c r="EX17" s="307"/>
      <c r="EY17" s="307"/>
      <c r="EZ17" s="307"/>
      <c r="FA17" s="307"/>
      <c r="FB17" s="307"/>
      <c r="FC17" s="307"/>
      <c r="FD17" s="307"/>
      <c r="FE17" s="307"/>
      <c r="FF17" s="307"/>
      <c r="FG17" s="307"/>
    </row>
    <row r="18" spans="1:163" s="27" customFormat="1" ht="12" customHeight="1" thickBot="1" x14ac:dyDescent="0.25">
      <c r="A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E18" s="33"/>
      <c r="EF18" s="395"/>
      <c r="EG18" s="395"/>
      <c r="EH18" s="395"/>
      <c r="EI18" s="395"/>
      <c r="EJ18" s="34"/>
      <c r="EK18" s="34"/>
      <c r="EL18" s="34"/>
      <c r="EM18" s="34"/>
      <c r="EV18" s="392" t="s">
        <v>57</v>
      </c>
      <c r="EW18" s="393"/>
      <c r="EX18" s="393"/>
      <c r="EY18" s="393"/>
      <c r="EZ18" s="393"/>
      <c r="FA18" s="393"/>
      <c r="FB18" s="393"/>
      <c r="FC18" s="393"/>
      <c r="FD18" s="393"/>
      <c r="FE18" s="393"/>
      <c r="FF18" s="393"/>
      <c r="FG18" s="394"/>
    </row>
    <row r="19" spans="1:163" s="27" customFormat="1" ht="12" customHeight="1" x14ac:dyDescent="0.2">
      <c r="DX19" s="34"/>
      <c r="DY19" s="34"/>
      <c r="DZ19" s="34"/>
      <c r="EA19" s="34"/>
      <c r="EB19" s="35"/>
      <c r="EC19" s="35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7"/>
      <c r="EO19" s="37"/>
      <c r="EP19" s="37"/>
      <c r="EQ19" s="37"/>
      <c r="ES19" s="36"/>
      <c r="ET19" s="37" t="s">
        <v>35</v>
      </c>
      <c r="EV19" s="317" t="s">
        <v>34</v>
      </c>
      <c r="EW19" s="318"/>
      <c r="EX19" s="318"/>
      <c r="EY19" s="318"/>
      <c r="EZ19" s="318"/>
      <c r="FA19" s="318"/>
      <c r="FB19" s="318"/>
      <c r="FC19" s="318"/>
      <c r="FD19" s="318"/>
      <c r="FE19" s="318"/>
      <c r="FF19" s="318"/>
      <c r="FG19" s="319"/>
    </row>
    <row r="20" spans="1:163" s="27" customFormat="1" ht="10.5" customHeight="1" x14ac:dyDescent="0.2">
      <c r="AM20" s="30" t="s">
        <v>189</v>
      </c>
      <c r="AN20" s="315" t="s">
        <v>255</v>
      </c>
      <c r="AO20" s="315"/>
      <c r="AP20" s="315"/>
      <c r="AQ20" s="315"/>
      <c r="AR20" s="315"/>
      <c r="AS20" s="311" t="s">
        <v>64</v>
      </c>
      <c r="AT20" s="311"/>
      <c r="AU20" s="315" t="s">
        <v>253</v>
      </c>
      <c r="AV20" s="315"/>
      <c r="AW20" s="315"/>
      <c r="AX20" s="315"/>
      <c r="AY20" s="315"/>
      <c r="AZ20" s="315"/>
      <c r="BA20" s="315"/>
      <c r="BB20" s="315"/>
      <c r="BC20" s="315"/>
      <c r="BD20" s="315"/>
      <c r="BE20" s="315"/>
      <c r="BF20" s="315"/>
      <c r="BG20" s="315"/>
      <c r="BH20" s="315"/>
      <c r="BI20" s="315"/>
      <c r="BJ20" s="315"/>
      <c r="BK20" s="315"/>
      <c r="BL20" s="315"/>
      <c r="BM20" s="315"/>
      <c r="BN20" s="315"/>
      <c r="BO20" s="315"/>
      <c r="BP20" s="315"/>
      <c r="BQ20" s="315"/>
      <c r="BR20" s="316">
        <v>20</v>
      </c>
      <c r="BS20" s="316"/>
      <c r="BT20" s="316"/>
      <c r="BU20" s="316"/>
      <c r="BV20" s="312" t="s">
        <v>254</v>
      </c>
      <c r="BW20" s="312"/>
      <c r="BX20" s="312"/>
      <c r="BY20" s="311" t="s">
        <v>65</v>
      </c>
      <c r="BZ20" s="311"/>
      <c r="CA20" s="311"/>
      <c r="EN20" s="30"/>
      <c r="EO20" s="30"/>
      <c r="EP20" s="30"/>
      <c r="EQ20" s="30"/>
      <c r="ET20" s="30" t="s">
        <v>36</v>
      </c>
      <c r="EV20" s="320" t="s">
        <v>256</v>
      </c>
      <c r="EW20" s="321"/>
      <c r="EX20" s="321"/>
      <c r="EY20" s="321"/>
      <c r="EZ20" s="321"/>
      <c r="FA20" s="321"/>
      <c r="FB20" s="321"/>
      <c r="FC20" s="321"/>
      <c r="FD20" s="321"/>
      <c r="FE20" s="321"/>
      <c r="FF20" s="321"/>
      <c r="FG20" s="322"/>
    </row>
    <row r="21" spans="1:163" s="27" customFormat="1" ht="10.5" customHeight="1" x14ac:dyDescent="0.2">
      <c r="A21" s="27" t="s">
        <v>191</v>
      </c>
      <c r="AK21" s="396" t="s">
        <v>262</v>
      </c>
      <c r="AL21" s="396"/>
      <c r="AM21" s="396"/>
      <c r="AN21" s="396"/>
      <c r="AO21" s="396"/>
      <c r="AP21" s="396"/>
      <c r="AQ21" s="396"/>
      <c r="AR21" s="396"/>
      <c r="AS21" s="396"/>
      <c r="AT21" s="396"/>
      <c r="AU21" s="396"/>
      <c r="AV21" s="396"/>
      <c r="AW21" s="396"/>
      <c r="AX21" s="396"/>
      <c r="AY21" s="396"/>
      <c r="AZ21" s="396"/>
      <c r="BA21" s="396"/>
      <c r="BB21" s="396"/>
      <c r="BC21" s="396"/>
      <c r="BD21" s="396"/>
      <c r="BE21" s="396"/>
      <c r="BF21" s="396"/>
      <c r="BG21" s="396"/>
      <c r="BH21" s="396"/>
      <c r="BI21" s="396"/>
      <c r="BJ21" s="396"/>
      <c r="BK21" s="396"/>
      <c r="BL21" s="396"/>
      <c r="BM21" s="396"/>
      <c r="BN21" s="396"/>
      <c r="BO21" s="396"/>
      <c r="BP21" s="396"/>
      <c r="BQ21" s="396"/>
      <c r="BR21" s="396"/>
      <c r="BS21" s="396"/>
      <c r="BT21" s="396"/>
      <c r="BU21" s="396"/>
      <c r="BV21" s="396"/>
      <c r="BW21" s="396"/>
      <c r="BX21" s="396"/>
      <c r="BY21" s="396"/>
      <c r="BZ21" s="396"/>
      <c r="CA21" s="396"/>
      <c r="CB21" s="396"/>
      <c r="CC21" s="396"/>
      <c r="CD21" s="396"/>
      <c r="CE21" s="396"/>
      <c r="CF21" s="396"/>
      <c r="CG21" s="396"/>
      <c r="CH21" s="396"/>
      <c r="CI21" s="396"/>
      <c r="CJ21" s="396"/>
      <c r="CK21" s="396"/>
      <c r="CL21" s="396"/>
      <c r="CM21" s="396"/>
      <c r="CN21" s="396"/>
      <c r="CO21" s="396"/>
      <c r="CP21" s="396"/>
      <c r="CQ21" s="396"/>
      <c r="CR21" s="396"/>
      <c r="CS21" s="396"/>
      <c r="CT21" s="396"/>
      <c r="CU21" s="396"/>
      <c r="CV21" s="396"/>
      <c r="CW21" s="396"/>
      <c r="CX21" s="396"/>
      <c r="CY21" s="396"/>
      <c r="CZ21" s="396"/>
      <c r="DA21" s="396"/>
      <c r="DB21" s="396"/>
      <c r="DC21" s="396"/>
      <c r="DD21" s="396"/>
      <c r="DE21" s="396"/>
      <c r="DF21" s="396"/>
      <c r="DG21" s="396"/>
      <c r="DH21" s="396"/>
      <c r="DI21" s="396"/>
      <c r="DJ21" s="396"/>
      <c r="DK21" s="396"/>
      <c r="DL21" s="396"/>
      <c r="DM21" s="396"/>
      <c r="DN21" s="396"/>
      <c r="DO21" s="396"/>
      <c r="DP21" s="396"/>
      <c r="DQ21" s="396"/>
      <c r="DR21" s="396"/>
      <c r="DS21" s="396"/>
      <c r="DT21" s="396"/>
      <c r="DU21" s="396"/>
      <c r="DV21" s="396"/>
      <c r="DW21" s="396"/>
      <c r="DX21" s="396"/>
      <c r="DY21" s="396"/>
      <c r="DZ21" s="396"/>
      <c r="EA21" s="396"/>
      <c r="EB21" s="396"/>
      <c r="EC21" s="396"/>
      <c r="ED21" s="396"/>
      <c r="EE21" s="396"/>
      <c r="EF21" s="396"/>
      <c r="EG21" s="396"/>
      <c r="EH21" s="396"/>
      <c r="EN21" s="30"/>
      <c r="EO21" s="30"/>
      <c r="EP21" s="30"/>
      <c r="EQ21" s="30"/>
      <c r="ET21" s="30"/>
      <c r="EV21" s="326" t="s">
        <v>257</v>
      </c>
      <c r="EW21" s="327"/>
      <c r="EX21" s="327"/>
      <c r="EY21" s="327"/>
      <c r="EZ21" s="327"/>
      <c r="FA21" s="327"/>
      <c r="FB21" s="327"/>
      <c r="FC21" s="327"/>
      <c r="FD21" s="327"/>
      <c r="FE21" s="327"/>
      <c r="FF21" s="327"/>
      <c r="FG21" s="328"/>
    </row>
    <row r="22" spans="1:163" s="27" customFormat="1" ht="9" customHeight="1" x14ac:dyDescent="0.2">
      <c r="A22" s="27" t="s">
        <v>229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K22" s="397"/>
      <c r="AL22" s="397"/>
      <c r="AM22" s="397"/>
      <c r="AN22" s="397"/>
      <c r="AO22" s="397"/>
      <c r="AP22" s="397"/>
      <c r="AQ22" s="397"/>
      <c r="AR22" s="397"/>
      <c r="AS22" s="397"/>
      <c r="AT22" s="397"/>
      <c r="AU22" s="397"/>
      <c r="AV22" s="397"/>
      <c r="AW22" s="397"/>
      <c r="AX22" s="397"/>
      <c r="AY22" s="397"/>
      <c r="AZ22" s="397"/>
      <c r="BA22" s="397"/>
      <c r="BB22" s="397"/>
      <c r="BC22" s="397"/>
      <c r="BD22" s="397"/>
      <c r="BE22" s="397"/>
      <c r="BF22" s="397"/>
      <c r="BG22" s="397"/>
      <c r="BH22" s="397"/>
      <c r="BI22" s="397"/>
      <c r="BJ22" s="397"/>
      <c r="BK22" s="397"/>
      <c r="BL22" s="397"/>
      <c r="BM22" s="397"/>
      <c r="BN22" s="397"/>
      <c r="BO22" s="397"/>
      <c r="BP22" s="397"/>
      <c r="BQ22" s="397"/>
      <c r="BR22" s="397"/>
      <c r="BS22" s="397"/>
      <c r="BT22" s="397"/>
      <c r="BU22" s="397"/>
      <c r="BV22" s="397"/>
      <c r="BW22" s="397"/>
      <c r="BX22" s="397"/>
      <c r="BY22" s="397"/>
      <c r="BZ22" s="397"/>
      <c r="CA22" s="397"/>
      <c r="CB22" s="397"/>
      <c r="CC22" s="397"/>
      <c r="CD22" s="397"/>
      <c r="CE22" s="397"/>
      <c r="CF22" s="397"/>
      <c r="CG22" s="397"/>
      <c r="CH22" s="397"/>
      <c r="CI22" s="397"/>
      <c r="CJ22" s="397"/>
      <c r="CK22" s="397"/>
      <c r="CL22" s="397"/>
      <c r="CM22" s="397"/>
      <c r="CN22" s="397"/>
      <c r="CO22" s="397"/>
      <c r="CP22" s="397"/>
      <c r="CQ22" s="397"/>
      <c r="CR22" s="397"/>
      <c r="CS22" s="397"/>
      <c r="CT22" s="397"/>
      <c r="CU22" s="397"/>
      <c r="CV22" s="397"/>
      <c r="CW22" s="397"/>
      <c r="CX22" s="397"/>
      <c r="CY22" s="397"/>
      <c r="CZ22" s="397"/>
      <c r="DA22" s="397"/>
      <c r="DB22" s="397"/>
      <c r="DC22" s="397"/>
      <c r="DD22" s="397"/>
      <c r="DE22" s="397"/>
      <c r="DF22" s="397"/>
      <c r="DG22" s="397"/>
      <c r="DH22" s="397"/>
      <c r="DI22" s="397"/>
      <c r="DJ22" s="397"/>
      <c r="DK22" s="397"/>
      <c r="DL22" s="397"/>
      <c r="DM22" s="397"/>
      <c r="DN22" s="397"/>
      <c r="DO22" s="397"/>
      <c r="DP22" s="397"/>
      <c r="DQ22" s="397"/>
      <c r="DR22" s="397"/>
      <c r="DS22" s="397"/>
      <c r="DT22" s="397"/>
      <c r="DU22" s="397"/>
      <c r="DV22" s="397"/>
      <c r="DW22" s="397"/>
      <c r="DX22" s="397"/>
      <c r="DY22" s="397"/>
      <c r="DZ22" s="397"/>
      <c r="EA22" s="397"/>
      <c r="EB22" s="397"/>
      <c r="EC22" s="397"/>
      <c r="ED22" s="397"/>
      <c r="EE22" s="397"/>
      <c r="EF22" s="397"/>
      <c r="EG22" s="397"/>
      <c r="EH22" s="397"/>
      <c r="EN22" s="30"/>
      <c r="EO22" s="30"/>
      <c r="EP22" s="30"/>
      <c r="EQ22" s="30"/>
      <c r="ET22" s="30" t="s">
        <v>37</v>
      </c>
      <c r="EV22" s="329"/>
      <c r="EW22" s="315"/>
      <c r="EX22" s="315"/>
      <c r="EY22" s="315"/>
      <c r="EZ22" s="315"/>
      <c r="FA22" s="315"/>
      <c r="FB22" s="315"/>
      <c r="FC22" s="315"/>
      <c r="FD22" s="315"/>
      <c r="FE22" s="315"/>
      <c r="FF22" s="315"/>
      <c r="FG22" s="330"/>
    </row>
    <row r="23" spans="1:163" s="27" customFormat="1" ht="3" customHeight="1" thickBot="1" x14ac:dyDescent="0.2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N23" s="30"/>
      <c r="EO23" s="30"/>
      <c r="EP23" s="30"/>
      <c r="EQ23" s="30"/>
      <c r="ET23" s="30"/>
      <c r="EV23" s="326" t="s">
        <v>258</v>
      </c>
      <c r="EW23" s="327"/>
      <c r="EX23" s="327"/>
      <c r="EY23" s="327"/>
      <c r="EZ23" s="327"/>
      <c r="FA23" s="327"/>
      <c r="FB23" s="327"/>
      <c r="FC23" s="327"/>
      <c r="FD23" s="327"/>
      <c r="FE23" s="327"/>
      <c r="FF23" s="327"/>
      <c r="FG23" s="328"/>
    </row>
    <row r="24" spans="1:163" s="27" customFormat="1" ht="10.5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J24" s="38"/>
      <c r="AK24" s="39" t="s">
        <v>38</v>
      </c>
      <c r="AL24" s="38"/>
      <c r="AM24" s="38"/>
      <c r="AN24" s="38"/>
      <c r="AU24" s="339" t="s">
        <v>263</v>
      </c>
      <c r="AV24" s="340"/>
      <c r="AW24" s="340"/>
      <c r="AX24" s="340"/>
      <c r="AY24" s="340"/>
      <c r="AZ24" s="340"/>
      <c r="BA24" s="340"/>
      <c r="BB24" s="340"/>
      <c r="BC24" s="340"/>
      <c r="BD24" s="340"/>
      <c r="BE24" s="340"/>
      <c r="BF24" s="340"/>
      <c r="BG24" s="340"/>
      <c r="BH24" s="340"/>
      <c r="BI24" s="340"/>
      <c r="BJ24" s="340"/>
      <c r="BK24" s="340"/>
      <c r="BL24" s="340"/>
      <c r="BM24" s="340"/>
      <c r="BN24" s="340"/>
      <c r="BO24" s="340"/>
      <c r="BP24" s="340"/>
      <c r="BQ24" s="340"/>
      <c r="BR24" s="340"/>
      <c r="BS24" s="340"/>
      <c r="BT24" s="340"/>
      <c r="BU24" s="340"/>
      <c r="BV24" s="341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N24" s="30"/>
      <c r="EO24" s="30"/>
      <c r="EP24" s="30"/>
      <c r="EQ24" s="30"/>
      <c r="ET24" s="30" t="s">
        <v>39</v>
      </c>
      <c r="EV24" s="398"/>
      <c r="EW24" s="399"/>
      <c r="EX24" s="399"/>
      <c r="EY24" s="399"/>
      <c r="EZ24" s="399"/>
      <c r="FA24" s="399"/>
      <c r="FB24" s="399"/>
      <c r="FC24" s="399"/>
      <c r="FD24" s="399"/>
      <c r="FE24" s="399"/>
      <c r="FF24" s="399"/>
      <c r="FG24" s="400"/>
    </row>
    <row r="25" spans="1:163" s="27" customFormat="1" ht="3" customHeight="1" thickBot="1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U25" s="342"/>
      <c r="AV25" s="343"/>
      <c r="AW25" s="343"/>
      <c r="AX25" s="343"/>
      <c r="AY25" s="343"/>
      <c r="AZ25" s="343"/>
      <c r="BA25" s="343"/>
      <c r="BB25" s="343"/>
      <c r="BC25" s="343"/>
      <c r="BD25" s="343"/>
      <c r="BE25" s="343"/>
      <c r="BF25" s="343"/>
      <c r="BG25" s="343"/>
      <c r="BH25" s="343"/>
      <c r="BI25" s="343"/>
      <c r="BJ25" s="343"/>
      <c r="BK25" s="343"/>
      <c r="BL25" s="343"/>
      <c r="BM25" s="343"/>
      <c r="BN25" s="343"/>
      <c r="BO25" s="343"/>
      <c r="BP25" s="343"/>
      <c r="BQ25" s="343"/>
      <c r="BR25" s="343"/>
      <c r="BS25" s="343"/>
      <c r="BT25" s="343"/>
      <c r="BU25" s="343"/>
      <c r="BV25" s="344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N25" s="30"/>
      <c r="EO25" s="30"/>
      <c r="EP25" s="30"/>
      <c r="EQ25" s="30"/>
      <c r="ET25" s="30"/>
      <c r="EV25" s="329"/>
      <c r="EW25" s="315"/>
      <c r="EX25" s="315"/>
      <c r="EY25" s="315"/>
      <c r="EZ25" s="315"/>
      <c r="FA25" s="315"/>
      <c r="FB25" s="315"/>
      <c r="FC25" s="315"/>
      <c r="FD25" s="315"/>
      <c r="FE25" s="315"/>
      <c r="FF25" s="315"/>
      <c r="FG25" s="330"/>
    </row>
    <row r="26" spans="1:163" s="27" customFormat="1" ht="10.5" customHeight="1" x14ac:dyDescent="0.2">
      <c r="A26" s="27" t="s">
        <v>40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K26" s="363" t="s">
        <v>264</v>
      </c>
      <c r="AL26" s="363"/>
      <c r="AM26" s="363"/>
      <c r="AN26" s="363"/>
      <c r="AO26" s="363"/>
      <c r="AP26" s="363"/>
      <c r="AQ26" s="363"/>
      <c r="AR26" s="363"/>
      <c r="AS26" s="363"/>
      <c r="AT26" s="363"/>
      <c r="AU26" s="363"/>
      <c r="AV26" s="363"/>
      <c r="AW26" s="363"/>
      <c r="AX26" s="363"/>
      <c r="AY26" s="363"/>
      <c r="AZ26" s="363"/>
      <c r="BA26" s="363"/>
      <c r="BB26" s="363"/>
      <c r="BC26" s="363"/>
      <c r="BD26" s="363"/>
      <c r="BE26" s="363"/>
      <c r="BF26" s="363"/>
      <c r="BG26" s="363"/>
      <c r="BH26" s="363"/>
      <c r="BI26" s="363"/>
      <c r="BJ26" s="363"/>
      <c r="BK26" s="363"/>
      <c r="BL26" s="363"/>
      <c r="BM26" s="363"/>
      <c r="BN26" s="363"/>
      <c r="BO26" s="363"/>
      <c r="BP26" s="363"/>
      <c r="BQ26" s="363"/>
      <c r="BR26" s="363"/>
      <c r="BS26" s="363"/>
      <c r="BT26" s="363"/>
      <c r="BU26" s="363"/>
      <c r="BV26" s="363"/>
      <c r="BW26" s="363"/>
      <c r="BX26" s="363"/>
      <c r="BY26" s="363"/>
      <c r="BZ26" s="363"/>
      <c r="CA26" s="363"/>
      <c r="CB26" s="363"/>
      <c r="CC26" s="363"/>
      <c r="CD26" s="363"/>
      <c r="CE26" s="363"/>
      <c r="CF26" s="363"/>
      <c r="CG26" s="363"/>
      <c r="CH26" s="363"/>
      <c r="CI26" s="363"/>
      <c r="CJ26" s="363"/>
      <c r="CK26" s="363"/>
      <c r="CL26" s="363"/>
      <c r="CM26" s="363"/>
      <c r="CN26" s="363"/>
      <c r="CO26" s="363"/>
      <c r="CP26" s="363"/>
      <c r="CQ26" s="363"/>
      <c r="CR26" s="363"/>
      <c r="CS26" s="363"/>
      <c r="CT26" s="363"/>
      <c r="CU26" s="363"/>
      <c r="CV26" s="363"/>
      <c r="CW26" s="363"/>
      <c r="CX26" s="363"/>
      <c r="CY26" s="363"/>
      <c r="CZ26" s="363"/>
      <c r="DA26" s="363"/>
      <c r="DB26" s="363"/>
      <c r="DC26" s="363"/>
      <c r="DD26" s="363"/>
      <c r="DE26" s="363"/>
      <c r="DF26" s="363"/>
      <c r="DG26" s="363"/>
      <c r="DH26" s="363"/>
      <c r="DI26" s="363"/>
      <c r="DJ26" s="363"/>
      <c r="DK26" s="363"/>
      <c r="DL26" s="363"/>
      <c r="DM26" s="363"/>
      <c r="DN26" s="363"/>
      <c r="DO26" s="363"/>
      <c r="DP26" s="363"/>
      <c r="DQ26" s="363"/>
      <c r="DR26" s="363"/>
      <c r="DS26" s="363"/>
      <c r="DT26" s="363"/>
      <c r="DU26" s="363"/>
      <c r="DV26" s="363"/>
      <c r="DW26" s="363"/>
      <c r="DX26" s="363"/>
      <c r="DY26" s="363"/>
      <c r="DZ26" s="363"/>
      <c r="EA26" s="363"/>
      <c r="EB26" s="363"/>
      <c r="EC26" s="363"/>
      <c r="ED26" s="363"/>
      <c r="EE26" s="363"/>
      <c r="EF26" s="363"/>
      <c r="EG26" s="363"/>
      <c r="EH26" s="363"/>
      <c r="EN26" s="30"/>
      <c r="EO26" s="30"/>
      <c r="EP26" s="30"/>
      <c r="EQ26" s="30"/>
      <c r="ET26" s="37" t="s">
        <v>41</v>
      </c>
      <c r="EV26" s="320" t="s">
        <v>259</v>
      </c>
      <c r="EW26" s="321"/>
      <c r="EX26" s="321"/>
      <c r="EY26" s="321"/>
      <c r="EZ26" s="321"/>
      <c r="FA26" s="321"/>
      <c r="FB26" s="321"/>
      <c r="FC26" s="321"/>
      <c r="FD26" s="321"/>
      <c r="FE26" s="321"/>
      <c r="FF26" s="321"/>
      <c r="FG26" s="322"/>
    </row>
    <row r="27" spans="1:163" s="27" customFormat="1" ht="10.5" customHeight="1" x14ac:dyDescent="0.2">
      <c r="A27" s="27" t="s">
        <v>187</v>
      </c>
      <c r="AK27" s="364" t="s">
        <v>265</v>
      </c>
      <c r="AL27" s="364"/>
      <c r="AM27" s="364"/>
      <c r="AN27" s="364"/>
      <c r="AO27" s="364"/>
      <c r="AP27" s="364"/>
      <c r="AQ27" s="364"/>
      <c r="AR27" s="364"/>
      <c r="AS27" s="364"/>
      <c r="AT27" s="364"/>
      <c r="AU27" s="364"/>
      <c r="AV27" s="364"/>
      <c r="AW27" s="364"/>
      <c r="AX27" s="364"/>
      <c r="AY27" s="364"/>
      <c r="AZ27" s="364"/>
      <c r="BA27" s="364"/>
      <c r="BB27" s="364"/>
      <c r="BC27" s="364"/>
      <c r="BD27" s="364"/>
      <c r="BE27" s="364"/>
      <c r="BF27" s="364"/>
      <c r="BG27" s="364"/>
      <c r="BH27" s="364"/>
      <c r="BI27" s="364"/>
      <c r="BJ27" s="364"/>
      <c r="BK27" s="364"/>
      <c r="BL27" s="364"/>
      <c r="BM27" s="364"/>
      <c r="BN27" s="364"/>
      <c r="BO27" s="364"/>
      <c r="BP27" s="364"/>
      <c r="BQ27" s="364"/>
      <c r="BR27" s="364"/>
      <c r="BS27" s="364"/>
      <c r="BT27" s="364"/>
      <c r="BU27" s="364"/>
      <c r="BV27" s="364"/>
      <c r="BW27" s="364"/>
      <c r="BX27" s="364"/>
      <c r="BY27" s="364"/>
      <c r="BZ27" s="364"/>
      <c r="CA27" s="364"/>
      <c r="CB27" s="364"/>
      <c r="CC27" s="364"/>
      <c r="CD27" s="364"/>
      <c r="CE27" s="364"/>
      <c r="CF27" s="364"/>
      <c r="CG27" s="364"/>
      <c r="CH27" s="364"/>
      <c r="CI27" s="364"/>
      <c r="CJ27" s="364"/>
      <c r="CK27" s="364"/>
      <c r="CL27" s="364"/>
      <c r="CM27" s="364"/>
      <c r="CN27" s="364"/>
      <c r="CO27" s="364"/>
      <c r="CP27" s="364"/>
      <c r="CQ27" s="364"/>
      <c r="CR27" s="364"/>
      <c r="CS27" s="364"/>
      <c r="CT27" s="364"/>
      <c r="CU27" s="364"/>
      <c r="CV27" s="364"/>
      <c r="CW27" s="364"/>
      <c r="CX27" s="364"/>
      <c r="CY27" s="364"/>
      <c r="CZ27" s="364"/>
      <c r="DA27" s="364"/>
      <c r="DB27" s="364"/>
      <c r="DC27" s="364"/>
      <c r="DD27" s="364"/>
      <c r="DE27" s="364"/>
      <c r="DF27" s="364"/>
      <c r="DG27" s="364"/>
      <c r="DH27" s="364"/>
      <c r="DI27" s="364"/>
      <c r="DJ27" s="364"/>
      <c r="DK27" s="364"/>
      <c r="DL27" s="364"/>
      <c r="DM27" s="364"/>
      <c r="DN27" s="364"/>
      <c r="DO27" s="364"/>
      <c r="DP27" s="364"/>
      <c r="DQ27" s="364"/>
      <c r="DR27" s="364"/>
      <c r="DS27" s="364"/>
      <c r="DT27" s="364"/>
      <c r="DU27" s="364"/>
      <c r="DV27" s="364"/>
      <c r="DW27" s="364"/>
      <c r="DX27" s="364"/>
      <c r="DY27" s="364"/>
      <c r="DZ27" s="364"/>
      <c r="EA27" s="364"/>
      <c r="EB27" s="364"/>
      <c r="EC27" s="364"/>
      <c r="ED27" s="364"/>
      <c r="EE27" s="364"/>
      <c r="EF27" s="364"/>
      <c r="EG27" s="364"/>
      <c r="EH27" s="364"/>
      <c r="EN27" s="30"/>
      <c r="EO27" s="30"/>
      <c r="EP27" s="30"/>
      <c r="EQ27" s="30"/>
      <c r="ET27" s="30"/>
      <c r="EV27" s="326"/>
      <c r="EW27" s="327"/>
      <c r="EX27" s="327"/>
      <c r="EY27" s="327"/>
      <c r="EZ27" s="327"/>
      <c r="FA27" s="327"/>
      <c r="FB27" s="327"/>
      <c r="FC27" s="327"/>
      <c r="FD27" s="327"/>
      <c r="FE27" s="327"/>
      <c r="FF27" s="327"/>
      <c r="FG27" s="328"/>
    </row>
    <row r="28" spans="1:163" s="27" customFormat="1" ht="10.5" customHeight="1" x14ac:dyDescent="0.2">
      <c r="A28" s="27" t="s">
        <v>188</v>
      </c>
      <c r="AK28" s="363"/>
      <c r="AL28" s="363"/>
      <c r="AM28" s="363"/>
      <c r="AN28" s="363"/>
      <c r="AO28" s="363"/>
      <c r="AP28" s="363"/>
      <c r="AQ28" s="363"/>
      <c r="AR28" s="363"/>
      <c r="AS28" s="363"/>
      <c r="AT28" s="363"/>
      <c r="AU28" s="363"/>
      <c r="AV28" s="363"/>
      <c r="AW28" s="363"/>
      <c r="AX28" s="363"/>
      <c r="AY28" s="363"/>
      <c r="AZ28" s="363"/>
      <c r="BA28" s="363"/>
      <c r="BB28" s="363"/>
      <c r="BC28" s="363"/>
      <c r="BD28" s="363"/>
      <c r="BE28" s="363"/>
      <c r="BF28" s="363"/>
      <c r="BG28" s="363"/>
      <c r="BH28" s="363"/>
      <c r="BI28" s="363"/>
      <c r="BJ28" s="363"/>
      <c r="BK28" s="363"/>
      <c r="BL28" s="363"/>
      <c r="BM28" s="363"/>
      <c r="BN28" s="363"/>
      <c r="BO28" s="363"/>
      <c r="BP28" s="363"/>
      <c r="BQ28" s="363"/>
      <c r="BR28" s="363"/>
      <c r="BS28" s="363"/>
      <c r="BT28" s="363"/>
      <c r="BU28" s="363"/>
      <c r="BV28" s="363"/>
      <c r="BW28" s="363"/>
      <c r="BX28" s="363"/>
      <c r="BY28" s="363"/>
      <c r="BZ28" s="363"/>
      <c r="CA28" s="363"/>
      <c r="CB28" s="363"/>
      <c r="CC28" s="363"/>
      <c r="CD28" s="363"/>
      <c r="CE28" s="363"/>
      <c r="CF28" s="363"/>
      <c r="CG28" s="363"/>
      <c r="CH28" s="363"/>
      <c r="CI28" s="363"/>
      <c r="CJ28" s="363"/>
      <c r="CK28" s="363"/>
      <c r="CL28" s="363"/>
      <c r="CM28" s="363"/>
      <c r="CN28" s="363"/>
      <c r="CO28" s="363"/>
      <c r="CP28" s="363"/>
      <c r="CQ28" s="363"/>
      <c r="CR28" s="363"/>
      <c r="CS28" s="363"/>
      <c r="CT28" s="363"/>
      <c r="CU28" s="363"/>
      <c r="CV28" s="363"/>
      <c r="CW28" s="363"/>
      <c r="CX28" s="363"/>
      <c r="CY28" s="363"/>
      <c r="CZ28" s="363"/>
      <c r="DA28" s="363"/>
      <c r="DB28" s="363"/>
      <c r="DC28" s="363"/>
      <c r="DD28" s="363"/>
      <c r="DE28" s="363"/>
      <c r="DF28" s="363"/>
      <c r="DG28" s="363"/>
      <c r="DH28" s="363"/>
      <c r="DI28" s="363"/>
      <c r="DJ28" s="363"/>
      <c r="DK28" s="363"/>
      <c r="DL28" s="363"/>
      <c r="DM28" s="363"/>
      <c r="DN28" s="363"/>
      <c r="DO28" s="363"/>
      <c r="DP28" s="363"/>
      <c r="DQ28" s="363"/>
      <c r="DR28" s="363"/>
      <c r="DS28" s="363"/>
      <c r="DT28" s="363"/>
      <c r="DU28" s="363"/>
      <c r="DV28" s="363"/>
      <c r="DW28" s="363"/>
      <c r="DX28" s="363"/>
      <c r="DY28" s="363"/>
      <c r="DZ28" s="363"/>
      <c r="EA28" s="363"/>
      <c r="EB28" s="363"/>
      <c r="EC28" s="363"/>
      <c r="ED28" s="363"/>
      <c r="EE28" s="363"/>
      <c r="EF28" s="363"/>
      <c r="EG28" s="363"/>
      <c r="EH28" s="363"/>
      <c r="EN28" s="30"/>
      <c r="EO28" s="30"/>
      <c r="EP28" s="30"/>
      <c r="EQ28" s="30"/>
      <c r="ET28" s="30" t="s">
        <v>42</v>
      </c>
      <c r="EV28" s="323" t="s">
        <v>260</v>
      </c>
      <c r="EW28" s="324"/>
      <c r="EX28" s="324"/>
      <c r="EY28" s="324"/>
      <c r="EZ28" s="324"/>
      <c r="FA28" s="324"/>
      <c r="FB28" s="324"/>
      <c r="FC28" s="324"/>
      <c r="FD28" s="324"/>
      <c r="FE28" s="324"/>
      <c r="FF28" s="324"/>
      <c r="FG28" s="325"/>
    </row>
    <row r="29" spans="1:163" s="27" customFormat="1" ht="10.5" customHeight="1" x14ac:dyDescent="0.2">
      <c r="A29" s="27" t="s">
        <v>187</v>
      </c>
      <c r="AK29" s="364" t="s">
        <v>266</v>
      </c>
      <c r="AL29" s="364"/>
      <c r="AM29" s="364"/>
      <c r="AN29" s="364"/>
      <c r="AO29" s="364"/>
      <c r="AP29" s="364"/>
      <c r="AQ29" s="364"/>
      <c r="AR29" s="364"/>
      <c r="AS29" s="364"/>
      <c r="AT29" s="364"/>
      <c r="AU29" s="364"/>
      <c r="AV29" s="364"/>
      <c r="AW29" s="364"/>
      <c r="AX29" s="364"/>
      <c r="AY29" s="364"/>
      <c r="AZ29" s="364"/>
      <c r="BA29" s="364"/>
      <c r="BB29" s="364"/>
      <c r="BC29" s="364"/>
      <c r="BD29" s="364"/>
      <c r="BE29" s="364"/>
      <c r="BF29" s="364"/>
      <c r="BG29" s="364"/>
      <c r="BH29" s="364"/>
      <c r="BI29" s="364"/>
      <c r="BJ29" s="364"/>
      <c r="BK29" s="364"/>
      <c r="BL29" s="364"/>
      <c r="BM29" s="364"/>
      <c r="BN29" s="364"/>
      <c r="BO29" s="364"/>
      <c r="BP29" s="364"/>
      <c r="BQ29" s="364"/>
      <c r="BR29" s="364"/>
      <c r="BS29" s="364"/>
      <c r="BT29" s="364"/>
      <c r="BU29" s="364"/>
      <c r="BV29" s="364"/>
      <c r="BW29" s="364"/>
      <c r="BX29" s="364"/>
      <c r="BY29" s="364"/>
      <c r="BZ29" s="364"/>
      <c r="CA29" s="364"/>
      <c r="CB29" s="364"/>
      <c r="CC29" s="364"/>
      <c r="CD29" s="364"/>
      <c r="CE29" s="364"/>
      <c r="CF29" s="364"/>
      <c r="CG29" s="364"/>
      <c r="CH29" s="364"/>
      <c r="CI29" s="364"/>
      <c r="CJ29" s="364"/>
      <c r="CK29" s="364"/>
      <c r="CL29" s="364"/>
      <c r="CM29" s="364"/>
      <c r="CN29" s="364"/>
      <c r="CO29" s="364"/>
      <c r="CP29" s="364"/>
      <c r="CQ29" s="364"/>
      <c r="CR29" s="364"/>
      <c r="CS29" s="364"/>
      <c r="CT29" s="364"/>
      <c r="CU29" s="364"/>
      <c r="CV29" s="364"/>
      <c r="CW29" s="364"/>
      <c r="CX29" s="364"/>
      <c r="CY29" s="364"/>
      <c r="CZ29" s="364"/>
      <c r="DA29" s="364"/>
      <c r="DB29" s="364"/>
      <c r="DC29" s="364"/>
      <c r="DD29" s="364"/>
      <c r="DE29" s="364"/>
      <c r="DF29" s="364"/>
      <c r="DG29" s="364"/>
      <c r="DH29" s="364"/>
      <c r="DI29" s="364"/>
      <c r="DJ29" s="364"/>
      <c r="DK29" s="364"/>
      <c r="DL29" s="364"/>
      <c r="DM29" s="364"/>
      <c r="DN29" s="364"/>
      <c r="DO29" s="364"/>
      <c r="DP29" s="364"/>
      <c r="DQ29" s="364"/>
      <c r="DR29" s="364"/>
      <c r="DS29" s="364"/>
      <c r="DT29" s="364"/>
      <c r="DU29" s="364"/>
      <c r="DV29" s="364"/>
      <c r="DW29" s="364"/>
      <c r="DX29" s="364"/>
      <c r="DY29" s="364"/>
      <c r="DZ29" s="364"/>
      <c r="EA29" s="364"/>
      <c r="EB29" s="364"/>
      <c r="EC29" s="364"/>
      <c r="ED29" s="364"/>
      <c r="EE29" s="364"/>
      <c r="EF29" s="364"/>
      <c r="EG29" s="364"/>
      <c r="EH29" s="364"/>
      <c r="EJ29" s="36"/>
      <c r="EK29" s="36"/>
      <c r="EL29" s="36"/>
      <c r="EM29" s="36"/>
      <c r="EN29" s="37"/>
      <c r="EO29" s="37"/>
      <c r="EP29" s="37"/>
      <c r="EQ29" s="37"/>
      <c r="ES29" s="36"/>
      <c r="EV29" s="326" t="s">
        <v>261</v>
      </c>
      <c r="EW29" s="327"/>
      <c r="EX29" s="327"/>
      <c r="EY29" s="327"/>
      <c r="EZ29" s="327"/>
      <c r="FA29" s="327"/>
      <c r="FB29" s="327"/>
      <c r="FC29" s="327"/>
      <c r="FD29" s="327"/>
      <c r="FE29" s="327"/>
      <c r="FF29" s="327"/>
      <c r="FG29" s="328"/>
    </row>
    <row r="30" spans="1:163" s="27" customFormat="1" ht="10.5" customHeight="1" x14ac:dyDescent="0.2">
      <c r="A30" s="27" t="s">
        <v>186</v>
      </c>
      <c r="AK30" s="363"/>
      <c r="AL30" s="363"/>
      <c r="AM30" s="363"/>
      <c r="AN30" s="363"/>
      <c r="AO30" s="363"/>
      <c r="AP30" s="363"/>
      <c r="AQ30" s="363"/>
      <c r="AR30" s="363"/>
      <c r="AS30" s="363"/>
      <c r="AT30" s="363"/>
      <c r="AU30" s="363"/>
      <c r="AV30" s="363"/>
      <c r="AW30" s="363"/>
      <c r="AX30" s="363"/>
      <c r="AY30" s="363"/>
      <c r="AZ30" s="363"/>
      <c r="BA30" s="363"/>
      <c r="BB30" s="363"/>
      <c r="BC30" s="363"/>
      <c r="BD30" s="363"/>
      <c r="BE30" s="363"/>
      <c r="BF30" s="363"/>
      <c r="BG30" s="363"/>
      <c r="BH30" s="363"/>
      <c r="BI30" s="363"/>
      <c r="BJ30" s="363"/>
      <c r="BK30" s="363"/>
      <c r="BL30" s="363"/>
      <c r="BM30" s="363"/>
      <c r="BN30" s="363"/>
      <c r="BO30" s="363"/>
      <c r="BP30" s="363"/>
      <c r="BQ30" s="363"/>
      <c r="BR30" s="363"/>
      <c r="BS30" s="363"/>
      <c r="BT30" s="363"/>
      <c r="BU30" s="363"/>
      <c r="BV30" s="363"/>
      <c r="BW30" s="363"/>
      <c r="BX30" s="363"/>
      <c r="BY30" s="363"/>
      <c r="BZ30" s="363"/>
      <c r="CA30" s="363"/>
      <c r="CB30" s="363"/>
      <c r="CC30" s="363"/>
      <c r="CD30" s="363"/>
      <c r="CE30" s="363"/>
      <c r="CF30" s="363"/>
      <c r="CG30" s="363"/>
      <c r="CH30" s="363"/>
      <c r="CI30" s="363"/>
      <c r="CJ30" s="363"/>
      <c r="CK30" s="363"/>
      <c r="CL30" s="363"/>
      <c r="CM30" s="363"/>
      <c r="CN30" s="363"/>
      <c r="CO30" s="363"/>
      <c r="CP30" s="363"/>
      <c r="CQ30" s="363"/>
      <c r="CR30" s="363"/>
      <c r="CS30" s="363"/>
      <c r="CT30" s="363"/>
      <c r="CU30" s="363"/>
      <c r="CV30" s="363"/>
      <c r="CW30" s="363"/>
      <c r="CX30" s="363"/>
      <c r="CY30" s="363"/>
      <c r="CZ30" s="363"/>
      <c r="DA30" s="363"/>
      <c r="DB30" s="363"/>
      <c r="DC30" s="363"/>
      <c r="DD30" s="363"/>
      <c r="DE30" s="363"/>
      <c r="DF30" s="363"/>
      <c r="DG30" s="363"/>
      <c r="DH30" s="363"/>
      <c r="DI30" s="363"/>
      <c r="DJ30" s="363"/>
      <c r="DK30" s="363"/>
      <c r="DL30" s="363"/>
      <c r="DM30" s="363"/>
      <c r="DN30" s="363"/>
      <c r="DO30" s="363"/>
      <c r="DP30" s="363"/>
      <c r="DQ30" s="363"/>
      <c r="DR30" s="363"/>
      <c r="DS30" s="363"/>
      <c r="DT30" s="363"/>
      <c r="DU30" s="363"/>
      <c r="DV30" s="363"/>
      <c r="DW30" s="363"/>
      <c r="DX30" s="363"/>
      <c r="DY30" s="363"/>
      <c r="DZ30" s="363"/>
      <c r="EA30" s="363"/>
      <c r="EB30" s="363"/>
      <c r="EC30" s="363"/>
      <c r="ED30" s="363"/>
      <c r="EE30" s="363"/>
      <c r="EF30" s="363"/>
      <c r="EG30" s="363"/>
      <c r="EH30" s="363"/>
      <c r="EJ30" s="36"/>
      <c r="EK30" s="36"/>
      <c r="EL30" s="36"/>
      <c r="EM30" s="36"/>
      <c r="EN30" s="37"/>
      <c r="EO30" s="37"/>
      <c r="EP30" s="37"/>
      <c r="EQ30" s="37"/>
      <c r="ES30" s="36"/>
      <c r="ET30" s="30" t="s">
        <v>37</v>
      </c>
      <c r="EV30" s="329"/>
      <c r="EW30" s="315"/>
      <c r="EX30" s="315"/>
      <c r="EY30" s="315"/>
      <c r="EZ30" s="315"/>
      <c r="FA30" s="315"/>
      <c r="FB30" s="315"/>
      <c r="FC30" s="315"/>
      <c r="FD30" s="315"/>
      <c r="FE30" s="315"/>
      <c r="FF30" s="315"/>
      <c r="FG30" s="330"/>
    </row>
    <row r="31" spans="1:163" s="27" customFormat="1" ht="10.5" customHeight="1" x14ac:dyDescent="0.2">
      <c r="A31" s="27" t="s">
        <v>177</v>
      </c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36"/>
      <c r="EG31" s="36"/>
      <c r="EH31" s="36"/>
      <c r="EI31" s="36"/>
      <c r="EJ31" s="36"/>
      <c r="EK31" s="36"/>
      <c r="EL31" s="36"/>
      <c r="EM31" s="36"/>
      <c r="EN31" s="37"/>
      <c r="EO31" s="37"/>
      <c r="EP31" s="37"/>
      <c r="EQ31" s="37"/>
      <c r="ES31" s="36"/>
      <c r="ET31" s="30" t="s">
        <v>43</v>
      </c>
      <c r="EV31" s="323" t="s">
        <v>69</v>
      </c>
      <c r="EW31" s="324"/>
      <c r="EX31" s="324"/>
      <c r="EY31" s="324"/>
      <c r="EZ31" s="324"/>
      <c r="FA31" s="324"/>
      <c r="FB31" s="324"/>
      <c r="FC31" s="324"/>
      <c r="FD31" s="324"/>
      <c r="FE31" s="324"/>
      <c r="FF31" s="324"/>
      <c r="FG31" s="325"/>
    </row>
    <row r="32" spans="1:163" s="27" customFormat="1" ht="10.5" customHeight="1" thickBot="1" x14ac:dyDescent="0.25">
      <c r="L32" s="313"/>
      <c r="M32" s="313"/>
      <c r="N32" s="313"/>
      <c r="O32" s="313"/>
      <c r="P32" s="313"/>
      <c r="Q32" s="313"/>
      <c r="R32" s="313"/>
      <c r="S32" s="313"/>
      <c r="T32" s="313"/>
      <c r="U32" s="313"/>
      <c r="V32" s="313"/>
      <c r="W32" s="313"/>
      <c r="X32" s="313"/>
      <c r="Y32" s="313"/>
      <c r="Z32" s="313"/>
      <c r="AA32" s="313"/>
      <c r="AB32" s="313"/>
      <c r="AC32" s="313"/>
      <c r="AD32" s="313"/>
      <c r="AE32" s="313"/>
      <c r="AF32" s="313"/>
      <c r="AG32" s="313"/>
      <c r="AH32" s="313"/>
      <c r="AI32" s="313"/>
      <c r="AJ32" s="313"/>
      <c r="AK32" s="313"/>
      <c r="AL32" s="313"/>
      <c r="AM32" s="313"/>
      <c r="AN32" s="313"/>
      <c r="AO32" s="313"/>
      <c r="AP32" s="313"/>
      <c r="AQ32" s="313"/>
      <c r="AR32" s="313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36"/>
      <c r="EG32" s="36"/>
      <c r="EH32" s="36"/>
      <c r="EI32" s="36"/>
      <c r="EJ32" s="36"/>
      <c r="EK32" s="36"/>
      <c r="EL32" s="36"/>
      <c r="EM32" s="36"/>
      <c r="EN32" s="37"/>
      <c r="EO32" s="37"/>
      <c r="EP32" s="37"/>
      <c r="EQ32" s="37"/>
      <c r="ES32" s="36"/>
      <c r="ET32" s="30" t="s">
        <v>176</v>
      </c>
      <c r="EV32" s="383"/>
      <c r="EW32" s="384"/>
      <c r="EX32" s="384"/>
      <c r="EY32" s="384"/>
      <c r="EZ32" s="384"/>
      <c r="FA32" s="384"/>
      <c r="FB32" s="384"/>
      <c r="FC32" s="384"/>
      <c r="FD32" s="384"/>
      <c r="FE32" s="384"/>
      <c r="FF32" s="384"/>
      <c r="FG32" s="385"/>
    </row>
    <row r="33" spans="1:163" s="26" customFormat="1" ht="10.5" customHeight="1" thickBot="1" x14ac:dyDescent="0.25">
      <c r="L33" s="346" t="s">
        <v>185</v>
      </c>
      <c r="M33" s="346"/>
      <c r="N33" s="346"/>
      <c r="O33" s="346"/>
      <c r="P33" s="346"/>
      <c r="Q33" s="346"/>
      <c r="R33" s="346"/>
      <c r="S33" s="346"/>
      <c r="T33" s="346"/>
      <c r="U33" s="346"/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  <c r="AF33" s="346"/>
      <c r="AG33" s="346"/>
      <c r="AH33" s="346"/>
      <c r="AI33" s="346"/>
      <c r="AJ33" s="346"/>
      <c r="AK33" s="346"/>
      <c r="AL33" s="346"/>
      <c r="AM33" s="346"/>
      <c r="AN33" s="346"/>
      <c r="AO33" s="346"/>
      <c r="AP33" s="346"/>
      <c r="AQ33" s="346"/>
      <c r="AR33" s="346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2"/>
      <c r="EG33" s="42"/>
      <c r="EH33" s="42"/>
      <c r="EI33" s="42"/>
      <c r="EJ33" s="42"/>
      <c r="EK33" s="42"/>
      <c r="EL33" s="42"/>
      <c r="EM33" s="42"/>
      <c r="EN33" s="43"/>
      <c r="EO33" s="43"/>
      <c r="EP33" s="43"/>
      <c r="EQ33" s="43"/>
      <c r="ES33" s="42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</row>
    <row r="34" spans="1:163" s="27" customFormat="1" ht="8.25" customHeight="1" thickBot="1" x14ac:dyDescent="0.25">
      <c r="AT34" s="45"/>
      <c r="AU34" s="45"/>
      <c r="AV34" s="45"/>
      <c r="AW34" s="45"/>
      <c r="AX34" s="45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X34" s="40"/>
      <c r="BY34" s="40"/>
      <c r="BZ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E34" s="40"/>
      <c r="EH34" s="37" t="s">
        <v>11</v>
      </c>
      <c r="EJ34" s="331"/>
      <c r="EK34" s="332"/>
      <c r="EL34" s="332"/>
      <c r="EM34" s="332"/>
      <c r="EN34" s="332"/>
      <c r="EO34" s="332"/>
      <c r="EP34" s="332"/>
      <c r="EQ34" s="332"/>
      <c r="ER34" s="332"/>
      <c r="ES34" s="332"/>
      <c r="ET34" s="332"/>
      <c r="EU34" s="332"/>
      <c r="EV34" s="332"/>
      <c r="EW34" s="332"/>
      <c r="EX34" s="332"/>
      <c r="EY34" s="332"/>
      <c r="EZ34" s="332"/>
      <c r="FA34" s="332"/>
      <c r="FB34" s="332"/>
      <c r="FC34" s="332"/>
      <c r="FD34" s="332"/>
      <c r="FE34" s="332"/>
      <c r="FF34" s="332"/>
      <c r="FG34" s="333"/>
    </row>
    <row r="35" spans="1:163" s="27" customFormat="1" ht="5.0999999999999996" customHeight="1" x14ac:dyDescent="0.2">
      <c r="A35" s="38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36"/>
      <c r="EG35" s="36"/>
      <c r="EH35" s="36"/>
      <c r="EI35" s="36"/>
      <c r="EJ35" s="36"/>
      <c r="EK35" s="36"/>
      <c r="EL35" s="36"/>
      <c r="EM35" s="36"/>
      <c r="EN35" s="37"/>
      <c r="EO35" s="37"/>
      <c r="EP35" s="37"/>
      <c r="EQ35" s="37"/>
      <c r="ES35" s="3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</row>
    <row r="36" spans="1:163" s="27" customFormat="1" ht="10.5" customHeight="1" x14ac:dyDescent="0.2">
      <c r="A36" s="358" t="s">
        <v>44</v>
      </c>
      <c r="B36" s="359"/>
      <c r="C36" s="359"/>
      <c r="D36" s="359"/>
      <c r="E36" s="359"/>
      <c r="F36" s="359"/>
      <c r="G36" s="359"/>
      <c r="H36" s="359"/>
      <c r="I36" s="359"/>
      <c r="J36" s="359"/>
      <c r="K36" s="359"/>
      <c r="L36" s="359"/>
      <c r="M36" s="359"/>
      <c r="N36" s="359"/>
      <c r="O36" s="359"/>
      <c r="P36" s="359"/>
      <c r="Q36" s="359"/>
      <c r="R36" s="359"/>
      <c r="S36" s="359"/>
      <c r="T36" s="359"/>
      <c r="U36" s="359"/>
      <c r="V36" s="359"/>
      <c r="W36" s="359"/>
      <c r="X36" s="359"/>
      <c r="Y36" s="359"/>
      <c r="Z36" s="359"/>
      <c r="AA36" s="360" t="s">
        <v>175</v>
      </c>
      <c r="AB36" s="359"/>
      <c r="AC36" s="359"/>
      <c r="AD36" s="359"/>
      <c r="AE36" s="359"/>
      <c r="AF36" s="359"/>
      <c r="AG36" s="359"/>
      <c r="AH36" s="359"/>
      <c r="AI36" s="359"/>
      <c r="AJ36" s="359"/>
      <c r="AK36" s="361" t="s">
        <v>184</v>
      </c>
      <c r="AL36" s="362"/>
      <c r="AM36" s="362"/>
      <c r="AN36" s="362"/>
      <c r="AO36" s="362"/>
      <c r="AP36" s="362"/>
      <c r="AQ36" s="362"/>
      <c r="AR36" s="362"/>
      <c r="AS36" s="362"/>
      <c r="AT36" s="362"/>
      <c r="AU36" s="360" t="s">
        <v>45</v>
      </c>
      <c r="AV36" s="359"/>
      <c r="AW36" s="359"/>
      <c r="AX36" s="359"/>
      <c r="AY36" s="359"/>
      <c r="AZ36" s="359"/>
      <c r="BA36" s="359"/>
      <c r="BB36" s="359"/>
      <c r="BC36" s="359"/>
      <c r="BD36" s="359"/>
      <c r="BE36" s="281" t="s">
        <v>294</v>
      </c>
      <c r="BF36" s="282"/>
      <c r="BG36" s="282"/>
      <c r="BH36" s="282"/>
      <c r="BI36" s="282"/>
      <c r="BJ36" s="282"/>
      <c r="BK36" s="282"/>
      <c r="BL36" s="282"/>
      <c r="BM36" s="282"/>
      <c r="BN36" s="282"/>
      <c r="BO36" s="282"/>
      <c r="BP36" s="282"/>
      <c r="BQ36" s="282"/>
      <c r="BR36" s="282"/>
      <c r="BS36" s="282"/>
      <c r="BT36" s="282"/>
      <c r="BU36" s="282"/>
      <c r="BV36" s="282"/>
      <c r="BW36" s="282"/>
      <c r="BX36" s="282"/>
      <c r="BY36" s="282"/>
      <c r="BZ36" s="282"/>
      <c r="CA36" s="282"/>
      <c r="CB36" s="282"/>
      <c r="CC36" s="282"/>
      <c r="CD36" s="282"/>
      <c r="CE36" s="282"/>
      <c r="CF36" s="282"/>
      <c r="CG36" s="282"/>
      <c r="CH36" s="282"/>
      <c r="CI36" s="283"/>
      <c r="CJ36" s="374" t="s">
        <v>48</v>
      </c>
      <c r="CK36" s="375"/>
      <c r="CL36" s="375"/>
      <c r="CM36" s="375"/>
      <c r="CN36" s="375"/>
      <c r="CO36" s="375"/>
      <c r="CP36" s="375"/>
      <c r="CQ36" s="375"/>
      <c r="CR36" s="375"/>
      <c r="CS36" s="375"/>
      <c r="CT36" s="375"/>
      <c r="CU36" s="375"/>
      <c r="CV36" s="375"/>
      <c r="CW36" s="375"/>
      <c r="CX36" s="375"/>
      <c r="CY36" s="375"/>
      <c r="CZ36" s="375"/>
      <c r="DA36" s="375"/>
      <c r="DB36" s="375"/>
      <c r="DC36" s="375"/>
      <c r="DD36" s="375"/>
      <c r="DE36" s="375"/>
      <c r="DF36" s="375"/>
      <c r="DG36" s="375"/>
      <c r="DH36" s="375"/>
      <c r="DI36" s="375"/>
      <c r="DJ36" s="375"/>
      <c r="DK36" s="376"/>
      <c r="DL36" s="368" t="s">
        <v>49</v>
      </c>
      <c r="DM36" s="369"/>
      <c r="DN36" s="369"/>
      <c r="DO36" s="369"/>
      <c r="DP36" s="369"/>
      <c r="DQ36" s="369"/>
      <c r="DR36" s="369"/>
      <c r="DS36" s="369"/>
      <c r="DT36" s="369"/>
      <c r="DU36" s="369"/>
      <c r="DV36" s="369"/>
      <c r="DW36" s="369"/>
      <c r="DX36" s="369"/>
      <c r="DY36" s="369"/>
      <c r="DZ36" s="369"/>
      <c r="EA36" s="369"/>
      <c r="EB36" s="369"/>
      <c r="EC36" s="369"/>
      <c r="ED36" s="369"/>
      <c r="EE36" s="369"/>
      <c r="EF36" s="369"/>
      <c r="EG36" s="369"/>
      <c r="EH36" s="369"/>
      <c r="EI36" s="369"/>
      <c r="EJ36" s="369"/>
      <c r="EK36" s="369"/>
      <c r="EL36" s="369"/>
      <c r="EM36" s="369"/>
      <c r="EN36" s="369"/>
      <c r="EO36" s="369"/>
      <c r="EP36" s="369"/>
      <c r="EQ36" s="369"/>
      <c r="ER36" s="369"/>
      <c r="ES36" s="369"/>
      <c r="ET36" s="369"/>
      <c r="EU36" s="369"/>
      <c r="EV36" s="369"/>
      <c r="EW36" s="369"/>
      <c r="EX36" s="369"/>
      <c r="EY36" s="369"/>
      <c r="EZ36" s="369"/>
      <c r="FA36" s="369"/>
      <c r="FB36" s="369"/>
      <c r="FC36" s="369"/>
      <c r="FD36" s="369"/>
      <c r="FE36" s="369"/>
      <c r="FF36" s="369"/>
      <c r="FG36" s="369"/>
    </row>
    <row r="37" spans="1:163" s="27" customFormat="1" ht="10.5" customHeight="1" x14ac:dyDescent="0.2">
      <c r="A37" s="358"/>
      <c r="B37" s="359"/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  <c r="Y37" s="359"/>
      <c r="Z37" s="359"/>
      <c r="AA37" s="360"/>
      <c r="AB37" s="359"/>
      <c r="AC37" s="359"/>
      <c r="AD37" s="359"/>
      <c r="AE37" s="359"/>
      <c r="AF37" s="359"/>
      <c r="AG37" s="359"/>
      <c r="AH37" s="359"/>
      <c r="AI37" s="359"/>
      <c r="AJ37" s="359"/>
      <c r="AK37" s="361"/>
      <c r="AL37" s="362"/>
      <c r="AM37" s="362"/>
      <c r="AN37" s="362"/>
      <c r="AO37" s="362"/>
      <c r="AP37" s="362"/>
      <c r="AQ37" s="362"/>
      <c r="AR37" s="362"/>
      <c r="AS37" s="362"/>
      <c r="AT37" s="362"/>
      <c r="AU37" s="360"/>
      <c r="AV37" s="359"/>
      <c r="AW37" s="359"/>
      <c r="AX37" s="359"/>
      <c r="AY37" s="359"/>
      <c r="AZ37" s="359"/>
      <c r="BA37" s="359"/>
      <c r="BB37" s="359"/>
      <c r="BC37" s="359"/>
      <c r="BD37" s="359"/>
      <c r="BE37" s="284"/>
      <c r="BF37" s="285"/>
      <c r="BG37" s="285"/>
      <c r="BH37" s="285"/>
      <c r="BI37" s="285"/>
      <c r="BJ37" s="285"/>
      <c r="BK37" s="285"/>
      <c r="BL37" s="285"/>
      <c r="BM37" s="285"/>
      <c r="BN37" s="285"/>
      <c r="BO37" s="285"/>
      <c r="BP37" s="285"/>
      <c r="BQ37" s="285"/>
      <c r="BR37" s="285"/>
      <c r="BS37" s="285"/>
      <c r="BT37" s="285"/>
      <c r="BU37" s="285"/>
      <c r="BV37" s="285"/>
      <c r="BW37" s="285"/>
      <c r="BX37" s="285"/>
      <c r="BY37" s="285"/>
      <c r="BZ37" s="285"/>
      <c r="CA37" s="285"/>
      <c r="CB37" s="285"/>
      <c r="CC37" s="285"/>
      <c r="CD37" s="285"/>
      <c r="CE37" s="285"/>
      <c r="CF37" s="285"/>
      <c r="CG37" s="285"/>
      <c r="CH37" s="285"/>
      <c r="CI37" s="286"/>
      <c r="CJ37" s="377"/>
      <c r="CK37" s="378"/>
      <c r="CL37" s="378"/>
      <c r="CM37" s="378"/>
      <c r="CN37" s="378"/>
      <c r="CO37" s="378"/>
      <c r="CP37" s="378"/>
      <c r="CQ37" s="378"/>
      <c r="CR37" s="378"/>
      <c r="CS37" s="378"/>
      <c r="CT37" s="378"/>
      <c r="CU37" s="378"/>
      <c r="CV37" s="378"/>
      <c r="CW37" s="378"/>
      <c r="CX37" s="378"/>
      <c r="CY37" s="378"/>
      <c r="CZ37" s="378"/>
      <c r="DA37" s="378"/>
      <c r="DB37" s="378"/>
      <c r="DC37" s="378"/>
      <c r="DD37" s="378"/>
      <c r="DE37" s="378"/>
      <c r="DF37" s="378"/>
      <c r="DG37" s="378"/>
      <c r="DH37" s="378"/>
      <c r="DI37" s="378"/>
      <c r="DJ37" s="378"/>
      <c r="DK37" s="379"/>
      <c r="DL37" s="370"/>
      <c r="DM37" s="371"/>
      <c r="DN37" s="371"/>
      <c r="DO37" s="371"/>
      <c r="DP37" s="371"/>
      <c r="DQ37" s="371"/>
      <c r="DR37" s="371"/>
      <c r="DS37" s="371"/>
      <c r="DT37" s="371"/>
      <c r="DU37" s="371"/>
      <c r="DV37" s="371"/>
      <c r="DW37" s="371"/>
      <c r="DX37" s="371"/>
      <c r="DY37" s="371"/>
      <c r="DZ37" s="371"/>
      <c r="EA37" s="371"/>
      <c r="EB37" s="371"/>
      <c r="EC37" s="371"/>
      <c r="ED37" s="371"/>
      <c r="EE37" s="371"/>
      <c r="EF37" s="371"/>
      <c r="EG37" s="371"/>
      <c r="EH37" s="371"/>
      <c r="EI37" s="371"/>
      <c r="EJ37" s="371"/>
      <c r="EK37" s="371"/>
      <c r="EL37" s="371"/>
      <c r="EM37" s="371"/>
      <c r="EN37" s="371"/>
      <c r="EO37" s="371"/>
      <c r="EP37" s="371"/>
      <c r="EQ37" s="371"/>
      <c r="ER37" s="371"/>
      <c r="ES37" s="371"/>
      <c r="ET37" s="371"/>
      <c r="EU37" s="371"/>
      <c r="EV37" s="371"/>
      <c r="EW37" s="371"/>
      <c r="EX37" s="371"/>
      <c r="EY37" s="371"/>
      <c r="EZ37" s="371"/>
      <c r="FA37" s="371"/>
      <c r="FB37" s="371"/>
      <c r="FC37" s="371"/>
      <c r="FD37" s="371"/>
      <c r="FE37" s="371"/>
      <c r="FF37" s="371"/>
      <c r="FG37" s="371"/>
    </row>
    <row r="38" spans="1:163" s="47" customFormat="1" ht="10.5" customHeight="1" x14ac:dyDescent="0.25">
      <c r="A38" s="358"/>
      <c r="B38" s="359"/>
      <c r="C38" s="359"/>
      <c r="D38" s="359"/>
      <c r="E38" s="359"/>
      <c r="F38" s="359"/>
      <c r="G38" s="359"/>
      <c r="H38" s="359"/>
      <c r="I38" s="359"/>
      <c r="J38" s="359"/>
      <c r="K38" s="359"/>
      <c r="L38" s="359"/>
      <c r="M38" s="359"/>
      <c r="N38" s="359"/>
      <c r="O38" s="359"/>
      <c r="P38" s="359"/>
      <c r="Q38" s="359"/>
      <c r="R38" s="359"/>
      <c r="S38" s="359"/>
      <c r="T38" s="359"/>
      <c r="U38" s="359"/>
      <c r="V38" s="359"/>
      <c r="W38" s="359"/>
      <c r="X38" s="359"/>
      <c r="Y38" s="359"/>
      <c r="Z38" s="359"/>
      <c r="AA38" s="359"/>
      <c r="AB38" s="359"/>
      <c r="AC38" s="359"/>
      <c r="AD38" s="359"/>
      <c r="AE38" s="359"/>
      <c r="AF38" s="359"/>
      <c r="AG38" s="359"/>
      <c r="AH38" s="359"/>
      <c r="AI38" s="359"/>
      <c r="AJ38" s="359"/>
      <c r="AK38" s="362"/>
      <c r="AL38" s="362"/>
      <c r="AM38" s="362"/>
      <c r="AN38" s="362"/>
      <c r="AO38" s="362"/>
      <c r="AP38" s="362"/>
      <c r="AQ38" s="362"/>
      <c r="AR38" s="362"/>
      <c r="AS38" s="362"/>
      <c r="AT38" s="362"/>
      <c r="AU38" s="359"/>
      <c r="AV38" s="359"/>
      <c r="AW38" s="359"/>
      <c r="AX38" s="359"/>
      <c r="AY38" s="359"/>
      <c r="AZ38" s="359"/>
      <c r="BA38" s="359"/>
      <c r="BB38" s="359"/>
      <c r="BC38" s="359"/>
      <c r="BD38" s="359"/>
      <c r="BE38" s="284"/>
      <c r="BF38" s="285"/>
      <c r="BG38" s="285"/>
      <c r="BH38" s="285"/>
      <c r="BI38" s="285"/>
      <c r="BJ38" s="285"/>
      <c r="BK38" s="285"/>
      <c r="BL38" s="285"/>
      <c r="BM38" s="285"/>
      <c r="BN38" s="285"/>
      <c r="BO38" s="285"/>
      <c r="BP38" s="285"/>
      <c r="BQ38" s="285"/>
      <c r="BR38" s="285"/>
      <c r="BS38" s="285"/>
      <c r="BT38" s="285"/>
      <c r="BU38" s="285"/>
      <c r="BV38" s="285"/>
      <c r="BW38" s="285"/>
      <c r="BX38" s="285"/>
      <c r="BY38" s="285"/>
      <c r="BZ38" s="285"/>
      <c r="CA38" s="285"/>
      <c r="CB38" s="285"/>
      <c r="CC38" s="285"/>
      <c r="CD38" s="285"/>
      <c r="CE38" s="285"/>
      <c r="CF38" s="285"/>
      <c r="CG38" s="285"/>
      <c r="CH38" s="285"/>
      <c r="CI38" s="286"/>
      <c r="CJ38" s="377"/>
      <c r="CK38" s="378"/>
      <c r="CL38" s="378"/>
      <c r="CM38" s="378"/>
      <c r="CN38" s="378"/>
      <c r="CO38" s="378"/>
      <c r="CP38" s="378"/>
      <c r="CQ38" s="378"/>
      <c r="CR38" s="378"/>
      <c r="CS38" s="378"/>
      <c r="CT38" s="378"/>
      <c r="CU38" s="378"/>
      <c r="CV38" s="378"/>
      <c r="CW38" s="378"/>
      <c r="CX38" s="378"/>
      <c r="CY38" s="378"/>
      <c r="CZ38" s="378"/>
      <c r="DA38" s="378"/>
      <c r="DB38" s="378"/>
      <c r="DC38" s="378"/>
      <c r="DD38" s="378"/>
      <c r="DE38" s="378"/>
      <c r="DF38" s="378"/>
      <c r="DG38" s="378"/>
      <c r="DH38" s="378"/>
      <c r="DI38" s="378"/>
      <c r="DJ38" s="378"/>
      <c r="DK38" s="379"/>
      <c r="DL38" s="370"/>
      <c r="DM38" s="371"/>
      <c r="DN38" s="371"/>
      <c r="DO38" s="371"/>
      <c r="DP38" s="371"/>
      <c r="DQ38" s="371"/>
      <c r="DR38" s="371"/>
      <c r="DS38" s="371"/>
      <c r="DT38" s="371"/>
      <c r="DU38" s="371"/>
      <c r="DV38" s="371"/>
      <c r="DW38" s="371"/>
      <c r="DX38" s="371"/>
      <c r="DY38" s="371"/>
      <c r="DZ38" s="371"/>
      <c r="EA38" s="371"/>
      <c r="EB38" s="371"/>
      <c r="EC38" s="371"/>
      <c r="ED38" s="371"/>
      <c r="EE38" s="371"/>
      <c r="EF38" s="371"/>
      <c r="EG38" s="371"/>
      <c r="EH38" s="371"/>
      <c r="EI38" s="371"/>
      <c r="EJ38" s="371"/>
      <c r="EK38" s="371"/>
      <c r="EL38" s="371"/>
      <c r="EM38" s="371"/>
      <c r="EN38" s="371"/>
      <c r="EO38" s="371"/>
      <c r="EP38" s="371"/>
      <c r="EQ38" s="371"/>
      <c r="ER38" s="371"/>
      <c r="ES38" s="371"/>
      <c r="ET38" s="371"/>
      <c r="EU38" s="371"/>
      <c r="EV38" s="371"/>
      <c r="EW38" s="371"/>
      <c r="EX38" s="371"/>
      <c r="EY38" s="371"/>
      <c r="EZ38" s="371"/>
      <c r="FA38" s="371"/>
      <c r="FB38" s="371"/>
      <c r="FC38" s="371"/>
      <c r="FD38" s="371"/>
      <c r="FE38" s="371"/>
      <c r="FF38" s="371"/>
      <c r="FG38" s="371"/>
    </row>
    <row r="39" spans="1:163" s="47" customFormat="1" ht="18" customHeight="1" x14ac:dyDescent="0.25">
      <c r="A39" s="358"/>
      <c r="B39" s="359"/>
      <c r="C39" s="359"/>
      <c r="D39" s="359"/>
      <c r="E39" s="359"/>
      <c r="F39" s="359"/>
      <c r="G39" s="359"/>
      <c r="H39" s="359"/>
      <c r="I39" s="359"/>
      <c r="J39" s="359"/>
      <c r="K39" s="359"/>
      <c r="L39" s="359"/>
      <c r="M39" s="359"/>
      <c r="N39" s="359"/>
      <c r="O39" s="359"/>
      <c r="P39" s="359"/>
      <c r="Q39" s="359"/>
      <c r="R39" s="359"/>
      <c r="S39" s="359"/>
      <c r="T39" s="359"/>
      <c r="U39" s="359"/>
      <c r="V39" s="359"/>
      <c r="W39" s="359"/>
      <c r="X39" s="359"/>
      <c r="Y39" s="359"/>
      <c r="Z39" s="359"/>
      <c r="AA39" s="359"/>
      <c r="AB39" s="359"/>
      <c r="AC39" s="359"/>
      <c r="AD39" s="359"/>
      <c r="AE39" s="359"/>
      <c r="AF39" s="359"/>
      <c r="AG39" s="359"/>
      <c r="AH39" s="359"/>
      <c r="AI39" s="359"/>
      <c r="AJ39" s="359"/>
      <c r="AK39" s="362"/>
      <c r="AL39" s="362"/>
      <c r="AM39" s="362"/>
      <c r="AN39" s="362"/>
      <c r="AO39" s="362"/>
      <c r="AP39" s="362"/>
      <c r="AQ39" s="362"/>
      <c r="AR39" s="362"/>
      <c r="AS39" s="362"/>
      <c r="AT39" s="362"/>
      <c r="AU39" s="359"/>
      <c r="AV39" s="359"/>
      <c r="AW39" s="359"/>
      <c r="AX39" s="359"/>
      <c r="AY39" s="359"/>
      <c r="AZ39" s="359"/>
      <c r="BA39" s="359"/>
      <c r="BB39" s="359"/>
      <c r="BC39" s="359"/>
      <c r="BD39" s="359"/>
      <c r="BE39" s="287"/>
      <c r="BF39" s="288"/>
      <c r="BG39" s="288"/>
      <c r="BH39" s="288"/>
      <c r="BI39" s="288"/>
      <c r="BJ39" s="288"/>
      <c r="BK39" s="288"/>
      <c r="BL39" s="288"/>
      <c r="BM39" s="288"/>
      <c r="BN39" s="288"/>
      <c r="BO39" s="288"/>
      <c r="BP39" s="288"/>
      <c r="BQ39" s="288"/>
      <c r="BR39" s="288"/>
      <c r="BS39" s="288"/>
      <c r="BT39" s="288"/>
      <c r="BU39" s="288"/>
      <c r="BV39" s="288"/>
      <c r="BW39" s="288"/>
      <c r="BX39" s="288"/>
      <c r="BY39" s="288"/>
      <c r="BZ39" s="288"/>
      <c r="CA39" s="288"/>
      <c r="CB39" s="288"/>
      <c r="CC39" s="288"/>
      <c r="CD39" s="288"/>
      <c r="CE39" s="288"/>
      <c r="CF39" s="288"/>
      <c r="CG39" s="288"/>
      <c r="CH39" s="288"/>
      <c r="CI39" s="289"/>
      <c r="CJ39" s="380"/>
      <c r="CK39" s="381"/>
      <c r="CL39" s="381"/>
      <c r="CM39" s="381"/>
      <c r="CN39" s="381"/>
      <c r="CO39" s="381"/>
      <c r="CP39" s="381"/>
      <c r="CQ39" s="381"/>
      <c r="CR39" s="381"/>
      <c r="CS39" s="381"/>
      <c r="CT39" s="381"/>
      <c r="CU39" s="381"/>
      <c r="CV39" s="381"/>
      <c r="CW39" s="381"/>
      <c r="CX39" s="381"/>
      <c r="CY39" s="381"/>
      <c r="CZ39" s="381"/>
      <c r="DA39" s="381"/>
      <c r="DB39" s="381"/>
      <c r="DC39" s="381"/>
      <c r="DD39" s="381"/>
      <c r="DE39" s="381"/>
      <c r="DF39" s="381"/>
      <c r="DG39" s="381"/>
      <c r="DH39" s="381"/>
      <c r="DI39" s="381"/>
      <c r="DJ39" s="381"/>
      <c r="DK39" s="382"/>
      <c r="DL39" s="372"/>
      <c r="DM39" s="373"/>
      <c r="DN39" s="373"/>
      <c r="DO39" s="373"/>
      <c r="DP39" s="373"/>
      <c r="DQ39" s="373"/>
      <c r="DR39" s="373"/>
      <c r="DS39" s="373"/>
      <c r="DT39" s="373"/>
      <c r="DU39" s="373"/>
      <c r="DV39" s="373"/>
      <c r="DW39" s="373"/>
      <c r="DX39" s="373"/>
      <c r="DY39" s="373"/>
      <c r="DZ39" s="373"/>
      <c r="EA39" s="373"/>
      <c r="EB39" s="373"/>
      <c r="EC39" s="373"/>
      <c r="ED39" s="373"/>
      <c r="EE39" s="373"/>
      <c r="EF39" s="373"/>
      <c r="EG39" s="373"/>
      <c r="EH39" s="373"/>
      <c r="EI39" s="373"/>
      <c r="EJ39" s="373"/>
      <c r="EK39" s="373"/>
      <c r="EL39" s="373"/>
      <c r="EM39" s="373"/>
      <c r="EN39" s="373"/>
      <c r="EO39" s="373"/>
      <c r="EP39" s="373"/>
      <c r="EQ39" s="373"/>
      <c r="ER39" s="373"/>
      <c r="ES39" s="373"/>
      <c r="ET39" s="373"/>
      <c r="EU39" s="373"/>
      <c r="EV39" s="373"/>
      <c r="EW39" s="373"/>
      <c r="EX39" s="373"/>
      <c r="EY39" s="373"/>
      <c r="EZ39" s="373"/>
      <c r="FA39" s="373"/>
      <c r="FB39" s="373"/>
      <c r="FC39" s="373"/>
      <c r="FD39" s="373"/>
      <c r="FE39" s="373"/>
      <c r="FF39" s="373"/>
      <c r="FG39" s="373"/>
    </row>
    <row r="40" spans="1:163" s="47" customFormat="1" ht="14.25" customHeight="1" x14ac:dyDescent="0.25">
      <c r="A40" s="358"/>
      <c r="B40" s="359"/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359"/>
      <c r="AI40" s="359"/>
      <c r="AJ40" s="359"/>
      <c r="AK40" s="362"/>
      <c r="AL40" s="362"/>
      <c r="AM40" s="362"/>
      <c r="AN40" s="362"/>
      <c r="AO40" s="362"/>
      <c r="AP40" s="362"/>
      <c r="AQ40" s="362"/>
      <c r="AR40" s="362"/>
      <c r="AS40" s="362"/>
      <c r="AT40" s="362"/>
      <c r="AU40" s="359"/>
      <c r="AV40" s="359"/>
      <c r="AW40" s="359"/>
      <c r="AX40" s="359"/>
      <c r="AY40" s="359"/>
      <c r="AZ40" s="359"/>
      <c r="BA40" s="359"/>
      <c r="BB40" s="359"/>
      <c r="BC40" s="359"/>
      <c r="BD40" s="359"/>
      <c r="BE40" s="345" t="s">
        <v>46</v>
      </c>
      <c r="BF40" s="345"/>
      <c r="BG40" s="345"/>
      <c r="BH40" s="345"/>
      <c r="BI40" s="345"/>
      <c r="BJ40" s="345"/>
      <c r="BK40" s="345"/>
      <c r="BL40" s="345"/>
      <c r="BM40" s="345"/>
      <c r="BN40" s="345"/>
      <c r="BO40" s="345" t="s">
        <v>47</v>
      </c>
      <c r="BP40" s="345"/>
      <c r="BQ40" s="345"/>
      <c r="BR40" s="345"/>
      <c r="BS40" s="345"/>
      <c r="BT40" s="345"/>
      <c r="BU40" s="345"/>
      <c r="BV40" s="345"/>
      <c r="BW40" s="345"/>
      <c r="BX40" s="345"/>
      <c r="BY40" s="345"/>
      <c r="BZ40" s="345"/>
      <c r="CA40" s="345"/>
      <c r="CB40" s="345"/>
      <c r="CC40" s="345"/>
      <c r="CD40" s="345"/>
      <c r="CE40" s="345"/>
      <c r="CF40" s="345"/>
      <c r="CG40" s="345"/>
      <c r="CH40" s="345"/>
      <c r="CI40" s="345"/>
      <c r="CJ40" s="365" t="s">
        <v>46</v>
      </c>
      <c r="CK40" s="366"/>
      <c r="CL40" s="366"/>
      <c r="CM40" s="366"/>
      <c r="CN40" s="366"/>
      <c r="CO40" s="366"/>
      <c r="CP40" s="366"/>
      <c r="CQ40" s="366"/>
      <c r="CR40" s="366"/>
      <c r="CS40" s="366"/>
      <c r="CT40" s="366"/>
      <c r="CU40" s="366"/>
      <c r="CV40" s="366"/>
      <c r="CW40" s="367"/>
      <c r="CX40" s="365" t="s">
        <v>47</v>
      </c>
      <c r="CY40" s="366"/>
      <c r="CZ40" s="366"/>
      <c r="DA40" s="366"/>
      <c r="DB40" s="366"/>
      <c r="DC40" s="366"/>
      <c r="DD40" s="366"/>
      <c r="DE40" s="366"/>
      <c r="DF40" s="366"/>
      <c r="DG40" s="366"/>
      <c r="DH40" s="366"/>
      <c r="DI40" s="366"/>
      <c r="DJ40" s="366"/>
      <c r="DK40" s="367"/>
      <c r="DL40" s="345" t="s">
        <v>174</v>
      </c>
      <c r="DM40" s="345"/>
      <c r="DN40" s="345"/>
      <c r="DO40" s="345"/>
      <c r="DP40" s="345"/>
      <c r="DQ40" s="345"/>
      <c r="DR40" s="345"/>
      <c r="DS40" s="345"/>
      <c r="DT40" s="345"/>
      <c r="DU40" s="345"/>
      <c r="DV40" s="345"/>
      <c r="DW40" s="345"/>
      <c r="DX40" s="345"/>
      <c r="DY40" s="345"/>
      <c r="DZ40" s="345"/>
      <c r="EA40" s="345"/>
      <c r="EB40" s="345"/>
      <c r="EC40" s="345"/>
      <c r="ED40" s="345"/>
      <c r="EE40" s="345"/>
      <c r="EF40" s="345"/>
      <c r="EG40" s="345"/>
      <c r="EH40" s="345"/>
      <c r="EI40" s="345"/>
      <c r="EJ40" s="345" t="s">
        <v>173</v>
      </c>
      <c r="EK40" s="345"/>
      <c r="EL40" s="345"/>
      <c r="EM40" s="345"/>
      <c r="EN40" s="345"/>
      <c r="EO40" s="345"/>
      <c r="EP40" s="345"/>
      <c r="EQ40" s="345"/>
      <c r="ER40" s="345"/>
      <c r="ES40" s="345"/>
      <c r="ET40" s="345"/>
      <c r="EU40" s="345"/>
      <c r="EV40" s="345"/>
      <c r="EW40" s="345"/>
      <c r="EX40" s="345"/>
      <c r="EY40" s="345"/>
      <c r="EZ40" s="345"/>
      <c r="FA40" s="345"/>
      <c r="FB40" s="345"/>
      <c r="FC40" s="345"/>
      <c r="FD40" s="345"/>
      <c r="FE40" s="345"/>
      <c r="FF40" s="345"/>
      <c r="FG40" s="365"/>
    </row>
    <row r="41" spans="1:163" s="27" customFormat="1" ht="11.1" customHeight="1" thickBot="1" x14ac:dyDescent="0.25">
      <c r="A41" s="347">
        <v>1</v>
      </c>
      <c r="B41" s="338"/>
      <c r="C41" s="338"/>
      <c r="D41" s="338"/>
      <c r="E41" s="338"/>
      <c r="F41" s="338"/>
      <c r="G41" s="338"/>
      <c r="H41" s="338"/>
      <c r="I41" s="338"/>
      <c r="J41" s="338"/>
      <c r="K41" s="338"/>
      <c r="L41" s="338"/>
      <c r="M41" s="338"/>
      <c r="N41" s="338"/>
      <c r="O41" s="338"/>
      <c r="P41" s="338"/>
      <c r="Q41" s="338"/>
      <c r="R41" s="338"/>
      <c r="S41" s="338"/>
      <c r="T41" s="338"/>
      <c r="U41" s="338"/>
      <c r="V41" s="338"/>
      <c r="W41" s="338"/>
      <c r="X41" s="338"/>
      <c r="Y41" s="338"/>
      <c r="Z41" s="338"/>
      <c r="AA41" s="338">
        <v>2</v>
      </c>
      <c r="AB41" s="338"/>
      <c r="AC41" s="338"/>
      <c r="AD41" s="338"/>
      <c r="AE41" s="338"/>
      <c r="AF41" s="338"/>
      <c r="AG41" s="338"/>
      <c r="AH41" s="338"/>
      <c r="AI41" s="338"/>
      <c r="AJ41" s="338"/>
      <c r="AK41" s="338">
        <v>3</v>
      </c>
      <c r="AL41" s="338"/>
      <c r="AM41" s="338"/>
      <c r="AN41" s="338"/>
      <c r="AO41" s="338"/>
      <c r="AP41" s="338"/>
      <c r="AQ41" s="338"/>
      <c r="AR41" s="338"/>
      <c r="AS41" s="338"/>
      <c r="AT41" s="338"/>
      <c r="AU41" s="338">
        <v>4</v>
      </c>
      <c r="AV41" s="338"/>
      <c r="AW41" s="338"/>
      <c r="AX41" s="338"/>
      <c r="AY41" s="338"/>
      <c r="AZ41" s="338"/>
      <c r="BA41" s="338"/>
      <c r="BB41" s="338"/>
      <c r="BC41" s="338"/>
      <c r="BD41" s="338"/>
      <c r="BE41" s="338">
        <v>5</v>
      </c>
      <c r="BF41" s="338"/>
      <c r="BG41" s="338"/>
      <c r="BH41" s="338"/>
      <c r="BI41" s="338"/>
      <c r="BJ41" s="338"/>
      <c r="BK41" s="338"/>
      <c r="BL41" s="338"/>
      <c r="BM41" s="338"/>
      <c r="BN41" s="338"/>
      <c r="BO41" s="338">
        <v>6</v>
      </c>
      <c r="BP41" s="338"/>
      <c r="BQ41" s="338"/>
      <c r="BR41" s="338"/>
      <c r="BS41" s="338"/>
      <c r="BT41" s="338"/>
      <c r="BU41" s="338"/>
      <c r="BV41" s="338"/>
      <c r="BW41" s="338"/>
      <c r="BX41" s="338"/>
      <c r="BY41" s="338"/>
      <c r="BZ41" s="338"/>
      <c r="CA41" s="338"/>
      <c r="CB41" s="338"/>
      <c r="CC41" s="338"/>
      <c r="CD41" s="338"/>
      <c r="CE41" s="338"/>
      <c r="CF41" s="338"/>
      <c r="CG41" s="338"/>
      <c r="CH41" s="338"/>
      <c r="CI41" s="338"/>
      <c r="CJ41" s="336">
        <v>7</v>
      </c>
      <c r="CK41" s="336"/>
      <c r="CL41" s="336"/>
      <c r="CM41" s="336"/>
      <c r="CN41" s="336"/>
      <c r="CO41" s="336"/>
      <c r="CP41" s="336"/>
      <c r="CQ41" s="336"/>
      <c r="CR41" s="336"/>
      <c r="CS41" s="336"/>
      <c r="CT41" s="336"/>
      <c r="CU41" s="336"/>
      <c r="CV41" s="336"/>
      <c r="CW41" s="336"/>
      <c r="CX41" s="336">
        <v>8</v>
      </c>
      <c r="CY41" s="336"/>
      <c r="CZ41" s="336"/>
      <c r="DA41" s="336"/>
      <c r="DB41" s="336"/>
      <c r="DC41" s="336"/>
      <c r="DD41" s="336"/>
      <c r="DE41" s="336"/>
      <c r="DF41" s="336"/>
      <c r="DG41" s="336"/>
      <c r="DH41" s="336"/>
      <c r="DI41" s="336"/>
      <c r="DJ41" s="336"/>
      <c r="DK41" s="336"/>
      <c r="DL41" s="336">
        <v>9</v>
      </c>
      <c r="DM41" s="336"/>
      <c r="DN41" s="336"/>
      <c r="DO41" s="336"/>
      <c r="DP41" s="336"/>
      <c r="DQ41" s="336"/>
      <c r="DR41" s="336"/>
      <c r="DS41" s="336"/>
      <c r="DT41" s="336"/>
      <c r="DU41" s="336"/>
      <c r="DV41" s="336"/>
      <c r="DW41" s="336"/>
      <c r="DX41" s="336"/>
      <c r="DY41" s="336"/>
      <c r="DZ41" s="336"/>
      <c r="EA41" s="336"/>
      <c r="EB41" s="336"/>
      <c r="EC41" s="336"/>
      <c r="ED41" s="336"/>
      <c r="EE41" s="336"/>
      <c r="EF41" s="336"/>
      <c r="EG41" s="336"/>
      <c r="EH41" s="336"/>
      <c r="EI41" s="336"/>
      <c r="EJ41" s="336">
        <v>10</v>
      </c>
      <c r="EK41" s="336"/>
      <c r="EL41" s="336"/>
      <c r="EM41" s="336"/>
      <c r="EN41" s="336"/>
      <c r="EO41" s="336"/>
      <c r="EP41" s="336"/>
      <c r="EQ41" s="336"/>
      <c r="ER41" s="336"/>
      <c r="ES41" s="336"/>
      <c r="ET41" s="336"/>
      <c r="EU41" s="336"/>
      <c r="EV41" s="336"/>
      <c r="EW41" s="336"/>
      <c r="EX41" s="336"/>
      <c r="EY41" s="336"/>
      <c r="EZ41" s="336"/>
      <c r="FA41" s="336"/>
      <c r="FB41" s="336"/>
      <c r="FC41" s="336"/>
      <c r="FD41" s="336"/>
      <c r="FE41" s="336"/>
      <c r="FF41" s="336"/>
      <c r="FG41" s="403"/>
    </row>
    <row r="42" spans="1:163" s="27" customFormat="1" ht="22.5" customHeight="1" x14ac:dyDescent="0.2">
      <c r="A42" s="348" t="s">
        <v>268</v>
      </c>
      <c r="B42" s="348"/>
      <c r="C42" s="348"/>
      <c r="D42" s="348"/>
      <c r="E42" s="348"/>
      <c r="F42" s="348"/>
      <c r="G42" s="348"/>
      <c r="H42" s="348"/>
      <c r="I42" s="348"/>
      <c r="J42" s="348"/>
      <c r="K42" s="348"/>
      <c r="L42" s="348"/>
      <c r="M42" s="348"/>
      <c r="N42" s="348"/>
      <c r="O42" s="348"/>
      <c r="P42" s="348"/>
      <c r="Q42" s="348"/>
      <c r="R42" s="348"/>
      <c r="S42" s="348"/>
      <c r="T42" s="348"/>
      <c r="U42" s="348"/>
      <c r="V42" s="348"/>
      <c r="W42" s="348"/>
      <c r="X42" s="348"/>
      <c r="Y42" s="348"/>
      <c r="Z42" s="349"/>
      <c r="AA42" s="350" t="s">
        <v>269</v>
      </c>
      <c r="AB42" s="351"/>
      <c r="AC42" s="351"/>
      <c r="AD42" s="351"/>
      <c r="AE42" s="351"/>
      <c r="AF42" s="351"/>
      <c r="AG42" s="351"/>
      <c r="AH42" s="351"/>
      <c r="AI42" s="351"/>
      <c r="AJ42" s="351"/>
      <c r="AK42" s="351" t="s">
        <v>270</v>
      </c>
      <c r="AL42" s="351"/>
      <c r="AM42" s="351"/>
      <c r="AN42" s="351"/>
      <c r="AO42" s="351"/>
      <c r="AP42" s="351"/>
      <c r="AQ42" s="351"/>
      <c r="AR42" s="351"/>
      <c r="AS42" s="351"/>
      <c r="AT42" s="351"/>
      <c r="AU42" s="351"/>
      <c r="AV42" s="351"/>
      <c r="AW42" s="351"/>
      <c r="AX42" s="351"/>
      <c r="AY42" s="351"/>
      <c r="AZ42" s="351"/>
      <c r="BA42" s="351"/>
      <c r="BB42" s="351"/>
      <c r="BC42" s="351"/>
      <c r="BD42" s="351"/>
      <c r="BE42" s="351"/>
      <c r="BF42" s="351"/>
      <c r="BG42" s="351"/>
      <c r="BH42" s="351"/>
      <c r="BI42" s="351"/>
      <c r="BJ42" s="351"/>
      <c r="BK42" s="351"/>
      <c r="BL42" s="351"/>
      <c r="BM42" s="351"/>
      <c r="BN42" s="351"/>
      <c r="BO42" s="337"/>
      <c r="BP42" s="337"/>
      <c r="BQ42" s="337"/>
      <c r="BR42" s="337"/>
      <c r="BS42" s="337"/>
      <c r="BT42" s="337"/>
      <c r="BU42" s="337"/>
      <c r="BV42" s="337"/>
      <c r="BW42" s="337"/>
      <c r="BX42" s="337"/>
      <c r="BY42" s="337"/>
      <c r="BZ42" s="337"/>
      <c r="CA42" s="337"/>
      <c r="CB42" s="337"/>
      <c r="CC42" s="337"/>
      <c r="CD42" s="337"/>
      <c r="CE42" s="337"/>
      <c r="CF42" s="337"/>
      <c r="CG42" s="337"/>
      <c r="CH42" s="337"/>
      <c r="CI42" s="337"/>
      <c r="CJ42" s="351"/>
      <c r="CK42" s="351"/>
      <c r="CL42" s="351"/>
      <c r="CM42" s="351"/>
      <c r="CN42" s="351"/>
      <c r="CO42" s="351"/>
      <c r="CP42" s="351"/>
      <c r="CQ42" s="351"/>
      <c r="CR42" s="351"/>
      <c r="CS42" s="351"/>
      <c r="CT42" s="351"/>
      <c r="CU42" s="351"/>
      <c r="CV42" s="351"/>
      <c r="CW42" s="351"/>
      <c r="CX42" s="337"/>
      <c r="CY42" s="337"/>
      <c r="CZ42" s="337"/>
      <c r="DA42" s="337"/>
      <c r="DB42" s="337"/>
      <c r="DC42" s="337"/>
      <c r="DD42" s="337"/>
      <c r="DE42" s="337"/>
      <c r="DF42" s="337"/>
      <c r="DG42" s="337"/>
      <c r="DH42" s="337"/>
      <c r="DI42" s="337"/>
      <c r="DJ42" s="337"/>
      <c r="DK42" s="337"/>
      <c r="DL42" s="334">
        <v>1062557</v>
      </c>
      <c r="DM42" s="334"/>
      <c r="DN42" s="334"/>
      <c r="DO42" s="334"/>
      <c r="DP42" s="334"/>
      <c r="DQ42" s="334"/>
      <c r="DR42" s="334"/>
      <c r="DS42" s="334"/>
      <c r="DT42" s="334"/>
      <c r="DU42" s="334"/>
      <c r="DV42" s="334"/>
      <c r="DW42" s="334"/>
      <c r="DX42" s="334"/>
      <c r="DY42" s="334"/>
      <c r="DZ42" s="334"/>
      <c r="EA42" s="334"/>
      <c r="EB42" s="334"/>
      <c r="EC42" s="334"/>
      <c r="ED42" s="334"/>
      <c r="EE42" s="334"/>
      <c r="EF42" s="334"/>
      <c r="EG42" s="334"/>
      <c r="EH42" s="334"/>
      <c r="EI42" s="334"/>
      <c r="EJ42" s="334"/>
      <c r="EK42" s="334"/>
      <c r="EL42" s="334"/>
      <c r="EM42" s="334"/>
      <c r="EN42" s="334"/>
      <c r="EO42" s="334"/>
      <c r="EP42" s="334"/>
      <c r="EQ42" s="334"/>
      <c r="ER42" s="334"/>
      <c r="ES42" s="334"/>
      <c r="ET42" s="334"/>
      <c r="EU42" s="334"/>
      <c r="EV42" s="334"/>
      <c r="EW42" s="334"/>
      <c r="EX42" s="334"/>
      <c r="EY42" s="334"/>
      <c r="EZ42" s="334"/>
      <c r="FA42" s="334"/>
      <c r="FB42" s="334"/>
      <c r="FC42" s="334"/>
      <c r="FD42" s="334"/>
      <c r="FE42" s="334"/>
      <c r="FF42" s="334"/>
      <c r="FG42" s="335"/>
    </row>
    <row r="43" spans="1:163" s="110" customFormat="1" ht="23.25" customHeight="1" x14ac:dyDescent="0.2">
      <c r="A43" s="297" t="s">
        <v>268</v>
      </c>
      <c r="B43" s="297"/>
      <c r="C43" s="297"/>
      <c r="D43" s="297"/>
      <c r="E43" s="297"/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297"/>
      <c r="X43" s="297"/>
      <c r="Y43" s="297"/>
      <c r="Z43" s="298"/>
      <c r="AA43" s="299" t="s">
        <v>269</v>
      </c>
      <c r="AB43" s="300"/>
      <c r="AC43" s="300"/>
      <c r="AD43" s="300"/>
      <c r="AE43" s="300"/>
      <c r="AF43" s="300"/>
      <c r="AG43" s="300"/>
      <c r="AH43" s="300"/>
      <c r="AI43" s="300"/>
      <c r="AJ43" s="300"/>
      <c r="AK43" s="300" t="s">
        <v>271</v>
      </c>
      <c r="AL43" s="300"/>
      <c r="AM43" s="300"/>
      <c r="AN43" s="300"/>
      <c r="AO43" s="300"/>
      <c r="AP43" s="300"/>
      <c r="AQ43" s="300"/>
      <c r="AR43" s="300"/>
      <c r="AS43" s="300"/>
      <c r="AT43" s="300"/>
      <c r="AU43" s="300"/>
      <c r="AV43" s="300"/>
      <c r="AW43" s="300"/>
      <c r="AX43" s="300"/>
      <c r="AY43" s="300"/>
      <c r="AZ43" s="300"/>
      <c r="BA43" s="300"/>
      <c r="BB43" s="300"/>
      <c r="BC43" s="300"/>
      <c r="BD43" s="300"/>
      <c r="BE43" s="300"/>
      <c r="BF43" s="300"/>
      <c r="BG43" s="300"/>
      <c r="BH43" s="300"/>
      <c r="BI43" s="300"/>
      <c r="BJ43" s="300"/>
      <c r="BK43" s="300"/>
      <c r="BL43" s="300"/>
      <c r="BM43" s="300"/>
      <c r="BN43" s="300"/>
      <c r="BO43" s="301"/>
      <c r="BP43" s="301"/>
      <c r="BQ43" s="301"/>
      <c r="BR43" s="301"/>
      <c r="BS43" s="301"/>
      <c r="BT43" s="301"/>
      <c r="BU43" s="301"/>
      <c r="BV43" s="301"/>
      <c r="BW43" s="301"/>
      <c r="BX43" s="301"/>
      <c r="BY43" s="301"/>
      <c r="BZ43" s="301"/>
      <c r="CA43" s="301"/>
      <c r="CB43" s="301"/>
      <c r="CC43" s="301"/>
      <c r="CD43" s="301"/>
      <c r="CE43" s="301"/>
      <c r="CF43" s="301"/>
      <c r="CG43" s="301"/>
      <c r="CH43" s="301"/>
      <c r="CI43" s="301"/>
      <c r="CJ43" s="300"/>
      <c r="CK43" s="300"/>
      <c r="CL43" s="300"/>
      <c r="CM43" s="300"/>
      <c r="CN43" s="300"/>
      <c r="CO43" s="300"/>
      <c r="CP43" s="300"/>
      <c r="CQ43" s="300"/>
      <c r="CR43" s="300"/>
      <c r="CS43" s="300"/>
      <c r="CT43" s="300"/>
      <c r="CU43" s="300"/>
      <c r="CV43" s="300"/>
      <c r="CW43" s="300"/>
      <c r="CX43" s="301"/>
      <c r="CY43" s="301"/>
      <c r="CZ43" s="301"/>
      <c r="DA43" s="301"/>
      <c r="DB43" s="301"/>
      <c r="DC43" s="301"/>
      <c r="DD43" s="301"/>
      <c r="DE43" s="301"/>
      <c r="DF43" s="301"/>
      <c r="DG43" s="301"/>
      <c r="DH43" s="301"/>
      <c r="DI43" s="301"/>
      <c r="DJ43" s="301"/>
      <c r="DK43" s="301"/>
      <c r="DL43" s="276"/>
      <c r="DM43" s="276"/>
      <c r="DN43" s="276"/>
      <c r="DO43" s="276"/>
      <c r="DP43" s="276"/>
      <c r="DQ43" s="276"/>
      <c r="DR43" s="276"/>
      <c r="DS43" s="276"/>
      <c r="DT43" s="276"/>
      <c r="DU43" s="276"/>
      <c r="DV43" s="276"/>
      <c r="DW43" s="276"/>
      <c r="DX43" s="276"/>
      <c r="DY43" s="276"/>
      <c r="DZ43" s="276"/>
      <c r="EA43" s="276"/>
      <c r="EB43" s="276"/>
      <c r="EC43" s="276"/>
      <c r="ED43" s="276"/>
      <c r="EE43" s="276"/>
      <c r="EF43" s="276"/>
      <c r="EG43" s="276"/>
      <c r="EH43" s="276"/>
      <c r="EI43" s="276"/>
      <c r="EJ43" s="276">
        <v>517874</v>
      </c>
      <c r="EK43" s="276"/>
      <c r="EL43" s="276"/>
      <c r="EM43" s="276"/>
      <c r="EN43" s="276"/>
      <c r="EO43" s="276"/>
      <c r="EP43" s="276"/>
      <c r="EQ43" s="276"/>
      <c r="ER43" s="276"/>
      <c r="ES43" s="276"/>
      <c r="ET43" s="276"/>
      <c r="EU43" s="276"/>
      <c r="EV43" s="276"/>
      <c r="EW43" s="276"/>
      <c r="EX43" s="276"/>
      <c r="EY43" s="276"/>
      <c r="EZ43" s="276"/>
      <c r="FA43" s="276"/>
      <c r="FB43" s="276"/>
      <c r="FC43" s="276"/>
      <c r="FD43" s="276"/>
      <c r="FE43" s="276"/>
      <c r="FF43" s="276"/>
      <c r="FG43" s="277"/>
    </row>
    <row r="44" spans="1:163" s="110" customFormat="1" ht="22.5" customHeight="1" x14ac:dyDescent="0.2">
      <c r="A44" s="297" t="s">
        <v>268</v>
      </c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8"/>
      <c r="AA44" s="299" t="s">
        <v>269</v>
      </c>
      <c r="AB44" s="300"/>
      <c r="AC44" s="300"/>
      <c r="AD44" s="300"/>
      <c r="AE44" s="300"/>
      <c r="AF44" s="300"/>
      <c r="AG44" s="300"/>
      <c r="AH44" s="300"/>
      <c r="AI44" s="300"/>
      <c r="AJ44" s="300"/>
      <c r="AK44" s="300" t="s">
        <v>272</v>
      </c>
      <c r="AL44" s="300"/>
      <c r="AM44" s="300"/>
      <c r="AN44" s="300"/>
      <c r="AO44" s="300"/>
      <c r="AP44" s="300"/>
      <c r="AQ44" s="300"/>
      <c r="AR44" s="300"/>
      <c r="AS44" s="300"/>
      <c r="AT44" s="300"/>
      <c r="AU44" s="300"/>
      <c r="AV44" s="300"/>
      <c r="AW44" s="300"/>
      <c r="AX44" s="300"/>
      <c r="AY44" s="300"/>
      <c r="AZ44" s="300"/>
      <c r="BA44" s="300"/>
      <c r="BB44" s="300"/>
      <c r="BC44" s="300"/>
      <c r="BD44" s="300"/>
      <c r="BE44" s="300"/>
      <c r="BF44" s="300"/>
      <c r="BG44" s="300"/>
      <c r="BH44" s="300"/>
      <c r="BI44" s="300"/>
      <c r="BJ44" s="300"/>
      <c r="BK44" s="300"/>
      <c r="BL44" s="300"/>
      <c r="BM44" s="300"/>
      <c r="BN44" s="300"/>
      <c r="BO44" s="301"/>
      <c r="BP44" s="301"/>
      <c r="BQ44" s="301"/>
      <c r="BR44" s="301"/>
      <c r="BS44" s="301"/>
      <c r="BT44" s="301"/>
      <c r="BU44" s="301"/>
      <c r="BV44" s="301"/>
      <c r="BW44" s="301"/>
      <c r="BX44" s="301"/>
      <c r="BY44" s="301"/>
      <c r="BZ44" s="301"/>
      <c r="CA44" s="301"/>
      <c r="CB44" s="301"/>
      <c r="CC44" s="301"/>
      <c r="CD44" s="301"/>
      <c r="CE44" s="301"/>
      <c r="CF44" s="301"/>
      <c r="CG44" s="301"/>
      <c r="CH44" s="301"/>
      <c r="CI44" s="301"/>
      <c r="CJ44" s="300"/>
      <c r="CK44" s="300"/>
      <c r="CL44" s="300"/>
      <c r="CM44" s="300"/>
      <c r="CN44" s="300"/>
      <c r="CO44" s="300"/>
      <c r="CP44" s="300"/>
      <c r="CQ44" s="300"/>
      <c r="CR44" s="300"/>
      <c r="CS44" s="300"/>
      <c r="CT44" s="300"/>
      <c r="CU44" s="300"/>
      <c r="CV44" s="300"/>
      <c r="CW44" s="300"/>
      <c r="CX44" s="301"/>
      <c r="CY44" s="301"/>
      <c r="CZ44" s="301"/>
      <c r="DA44" s="301"/>
      <c r="DB44" s="301"/>
      <c r="DC44" s="301"/>
      <c r="DD44" s="301"/>
      <c r="DE44" s="301"/>
      <c r="DF44" s="301"/>
      <c r="DG44" s="301"/>
      <c r="DH44" s="301"/>
      <c r="DI44" s="301"/>
      <c r="DJ44" s="301"/>
      <c r="DK44" s="301"/>
      <c r="DL44" s="276"/>
      <c r="DM44" s="276"/>
      <c r="DN44" s="276"/>
      <c r="DO44" s="276"/>
      <c r="DP44" s="276"/>
      <c r="DQ44" s="276"/>
      <c r="DR44" s="276"/>
      <c r="DS44" s="276"/>
      <c r="DT44" s="276"/>
      <c r="DU44" s="276"/>
      <c r="DV44" s="276"/>
      <c r="DW44" s="276"/>
      <c r="DX44" s="276"/>
      <c r="DY44" s="276"/>
      <c r="DZ44" s="276"/>
      <c r="EA44" s="276"/>
      <c r="EB44" s="276"/>
      <c r="EC44" s="276"/>
      <c r="ED44" s="276"/>
      <c r="EE44" s="276"/>
      <c r="EF44" s="276"/>
      <c r="EG44" s="276"/>
      <c r="EH44" s="276"/>
      <c r="EI44" s="276"/>
      <c r="EJ44" s="276">
        <v>109003</v>
      </c>
      <c r="EK44" s="276"/>
      <c r="EL44" s="276"/>
      <c r="EM44" s="276"/>
      <c r="EN44" s="276"/>
      <c r="EO44" s="276"/>
      <c r="EP44" s="276"/>
      <c r="EQ44" s="276"/>
      <c r="ER44" s="276"/>
      <c r="ES44" s="276"/>
      <c r="ET44" s="276"/>
      <c r="EU44" s="276"/>
      <c r="EV44" s="276"/>
      <c r="EW44" s="276"/>
      <c r="EX44" s="276"/>
      <c r="EY44" s="276"/>
      <c r="EZ44" s="276"/>
      <c r="FA44" s="276"/>
      <c r="FB44" s="276"/>
      <c r="FC44" s="276"/>
      <c r="FD44" s="276"/>
      <c r="FE44" s="276"/>
      <c r="FF44" s="276"/>
      <c r="FG44" s="277"/>
    </row>
    <row r="45" spans="1:163" s="110" customFormat="1" ht="24" customHeight="1" x14ac:dyDescent="0.2">
      <c r="A45" s="297" t="s">
        <v>268</v>
      </c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8"/>
      <c r="AA45" s="299" t="s">
        <v>269</v>
      </c>
      <c r="AB45" s="300"/>
      <c r="AC45" s="300"/>
      <c r="AD45" s="300"/>
      <c r="AE45" s="300"/>
      <c r="AF45" s="300"/>
      <c r="AG45" s="300"/>
      <c r="AH45" s="300"/>
      <c r="AI45" s="300"/>
      <c r="AJ45" s="300"/>
      <c r="AK45" s="300" t="s">
        <v>271</v>
      </c>
      <c r="AL45" s="300"/>
      <c r="AM45" s="300"/>
      <c r="AN45" s="300"/>
      <c r="AO45" s="300"/>
      <c r="AP45" s="300"/>
      <c r="AQ45" s="300"/>
      <c r="AR45" s="300"/>
      <c r="AS45" s="300"/>
      <c r="AT45" s="300"/>
      <c r="AU45" s="300"/>
      <c r="AV45" s="300"/>
      <c r="AW45" s="300"/>
      <c r="AX45" s="300"/>
      <c r="AY45" s="300"/>
      <c r="AZ45" s="300"/>
      <c r="BA45" s="300"/>
      <c r="BB45" s="300"/>
      <c r="BC45" s="300"/>
      <c r="BD45" s="300"/>
      <c r="BE45" s="300"/>
      <c r="BF45" s="300"/>
      <c r="BG45" s="300"/>
      <c r="BH45" s="300"/>
      <c r="BI45" s="300"/>
      <c r="BJ45" s="300"/>
      <c r="BK45" s="300"/>
      <c r="BL45" s="300"/>
      <c r="BM45" s="300"/>
      <c r="BN45" s="300"/>
      <c r="BO45" s="301"/>
      <c r="BP45" s="301"/>
      <c r="BQ45" s="301"/>
      <c r="BR45" s="301"/>
      <c r="BS45" s="301"/>
      <c r="BT45" s="301"/>
      <c r="BU45" s="301"/>
      <c r="BV45" s="301"/>
      <c r="BW45" s="301"/>
      <c r="BX45" s="301"/>
      <c r="BY45" s="301"/>
      <c r="BZ45" s="301"/>
      <c r="CA45" s="301"/>
      <c r="CB45" s="301"/>
      <c r="CC45" s="301"/>
      <c r="CD45" s="301"/>
      <c r="CE45" s="301"/>
      <c r="CF45" s="301"/>
      <c r="CG45" s="301"/>
      <c r="CH45" s="301"/>
      <c r="CI45" s="301"/>
      <c r="CJ45" s="300"/>
      <c r="CK45" s="300"/>
      <c r="CL45" s="300"/>
      <c r="CM45" s="300"/>
      <c r="CN45" s="300"/>
      <c r="CO45" s="300"/>
      <c r="CP45" s="300"/>
      <c r="CQ45" s="300"/>
      <c r="CR45" s="300"/>
      <c r="CS45" s="300"/>
      <c r="CT45" s="300"/>
      <c r="CU45" s="300"/>
      <c r="CV45" s="300"/>
      <c r="CW45" s="300"/>
      <c r="CX45" s="301"/>
      <c r="CY45" s="301"/>
      <c r="CZ45" s="301"/>
      <c r="DA45" s="301"/>
      <c r="DB45" s="301"/>
      <c r="DC45" s="301"/>
      <c r="DD45" s="301"/>
      <c r="DE45" s="301"/>
      <c r="DF45" s="301"/>
      <c r="DG45" s="301"/>
      <c r="DH45" s="301"/>
      <c r="DI45" s="301"/>
      <c r="DJ45" s="301"/>
      <c r="DK45" s="301"/>
      <c r="DL45" s="276"/>
      <c r="DM45" s="276"/>
      <c r="DN45" s="276"/>
      <c r="DO45" s="276"/>
      <c r="DP45" s="276"/>
      <c r="DQ45" s="276"/>
      <c r="DR45" s="276"/>
      <c r="DS45" s="276"/>
      <c r="DT45" s="276"/>
      <c r="DU45" s="276"/>
      <c r="DV45" s="276"/>
      <c r="DW45" s="276"/>
      <c r="DX45" s="276"/>
      <c r="DY45" s="276"/>
      <c r="DZ45" s="276"/>
      <c r="EA45" s="276"/>
      <c r="EB45" s="276"/>
      <c r="EC45" s="276"/>
      <c r="ED45" s="276"/>
      <c r="EE45" s="276"/>
      <c r="EF45" s="276"/>
      <c r="EG45" s="276"/>
      <c r="EH45" s="276"/>
      <c r="EI45" s="276"/>
      <c r="EJ45" s="276">
        <v>435680</v>
      </c>
      <c r="EK45" s="276"/>
      <c r="EL45" s="276"/>
      <c r="EM45" s="276"/>
      <c r="EN45" s="276"/>
      <c r="EO45" s="276"/>
      <c r="EP45" s="276"/>
      <c r="EQ45" s="276"/>
      <c r="ER45" s="276"/>
      <c r="ES45" s="276"/>
      <c r="ET45" s="276"/>
      <c r="EU45" s="276"/>
      <c r="EV45" s="276"/>
      <c r="EW45" s="276"/>
      <c r="EX45" s="276"/>
      <c r="EY45" s="276"/>
      <c r="EZ45" s="276"/>
      <c r="FA45" s="276"/>
      <c r="FB45" s="276"/>
      <c r="FC45" s="276"/>
      <c r="FD45" s="276"/>
      <c r="FE45" s="276"/>
      <c r="FF45" s="276"/>
      <c r="FG45" s="277"/>
    </row>
    <row r="46" spans="1:163" s="110" customFormat="1" ht="33.75" customHeight="1" x14ac:dyDescent="0.2">
      <c r="A46" s="297" t="s">
        <v>273</v>
      </c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8"/>
      <c r="AA46" s="299" t="s">
        <v>274</v>
      </c>
      <c r="AB46" s="300"/>
      <c r="AC46" s="300"/>
      <c r="AD46" s="300"/>
      <c r="AE46" s="300"/>
      <c r="AF46" s="300"/>
      <c r="AG46" s="300"/>
      <c r="AH46" s="300"/>
      <c r="AI46" s="300"/>
      <c r="AJ46" s="300"/>
      <c r="AK46" s="300" t="s">
        <v>270</v>
      </c>
      <c r="AL46" s="300"/>
      <c r="AM46" s="300"/>
      <c r="AN46" s="300"/>
      <c r="AO46" s="300"/>
      <c r="AP46" s="300"/>
      <c r="AQ46" s="300"/>
      <c r="AR46" s="300"/>
      <c r="AS46" s="300"/>
      <c r="AT46" s="300"/>
      <c r="AU46" s="300"/>
      <c r="AV46" s="300"/>
      <c r="AW46" s="300"/>
      <c r="AX46" s="300"/>
      <c r="AY46" s="300"/>
      <c r="AZ46" s="300"/>
      <c r="BA46" s="300"/>
      <c r="BB46" s="300"/>
      <c r="BC46" s="300"/>
      <c r="BD46" s="300"/>
      <c r="BE46" s="300"/>
      <c r="BF46" s="300"/>
      <c r="BG46" s="300"/>
      <c r="BH46" s="300"/>
      <c r="BI46" s="300"/>
      <c r="BJ46" s="300"/>
      <c r="BK46" s="300"/>
      <c r="BL46" s="300"/>
      <c r="BM46" s="300"/>
      <c r="BN46" s="300"/>
      <c r="BO46" s="301"/>
      <c r="BP46" s="301"/>
      <c r="BQ46" s="301"/>
      <c r="BR46" s="301"/>
      <c r="BS46" s="301"/>
      <c r="BT46" s="301"/>
      <c r="BU46" s="301"/>
      <c r="BV46" s="301"/>
      <c r="BW46" s="301"/>
      <c r="BX46" s="301"/>
      <c r="BY46" s="301"/>
      <c r="BZ46" s="301"/>
      <c r="CA46" s="301"/>
      <c r="CB46" s="301"/>
      <c r="CC46" s="301"/>
      <c r="CD46" s="301"/>
      <c r="CE46" s="301"/>
      <c r="CF46" s="301"/>
      <c r="CG46" s="301"/>
      <c r="CH46" s="301"/>
      <c r="CI46" s="301"/>
      <c r="CJ46" s="300"/>
      <c r="CK46" s="300"/>
      <c r="CL46" s="300"/>
      <c r="CM46" s="300"/>
      <c r="CN46" s="300"/>
      <c r="CO46" s="300"/>
      <c r="CP46" s="300"/>
      <c r="CQ46" s="300"/>
      <c r="CR46" s="300"/>
      <c r="CS46" s="300"/>
      <c r="CT46" s="300"/>
      <c r="CU46" s="300"/>
      <c r="CV46" s="300"/>
      <c r="CW46" s="300"/>
      <c r="CX46" s="301"/>
      <c r="CY46" s="301"/>
      <c r="CZ46" s="301"/>
      <c r="DA46" s="301"/>
      <c r="DB46" s="301"/>
      <c r="DC46" s="301"/>
      <c r="DD46" s="301"/>
      <c r="DE46" s="301"/>
      <c r="DF46" s="301"/>
      <c r="DG46" s="301"/>
      <c r="DH46" s="301"/>
      <c r="DI46" s="301"/>
      <c r="DJ46" s="301"/>
      <c r="DK46" s="301"/>
      <c r="DL46" s="276">
        <v>2940000</v>
      </c>
      <c r="DM46" s="276"/>
      <c r="DN46" s="276"/>
      <c r="DO46" s="276"/>
      <c r="DP46" s="276"/>
      <c r="DQ46" s="276"/>
      <c r="DR46" s="276"/>
      <c r="DS46" s="276"/>
      <c r="DT46" s="276"/>
      <c r="DU46" s="276"/>
      <c r="DV46" s="276"/>
      <c r="DW46" s="276"/>
      <c r="DX46" s="276"/>
      <c r="DY46" s="276"/>
      <c r="DZ46" s="276"/>
      <c r="EA46" s="276"/>
      <c r="EB46" s="276"/>
      <c r="EC46" s="276"/>
      <c r="ED46" s="276"/>
      <c r="EE46" s="276"/>
      <c r="EF46" s="276"/>
      <c r="EG46" s="276"/>
      <c r="EH46" s="276"/>
      <c r="EI46" s="276"/>
      <c r="EJ46" s="276"/>
      <c r="EK46" s="276"/>
      <c r="EL46" s="276"/>
      <c r="EM46" s="276"/>
      <c r="EN46" s="276"/>
      <c r="EO46" s="276"/>
      <c r="EP46" s="276"/>
      <c r="EQ46" s="276"/>
      <c r="ER46" s="276"/>
      <c r="ES46" s="276"/>
      <c r="ET46" s="276"/>
      <c r="EU46" s="276"/>
      <c r="EV46" s="276"/>
      <c r="EW46" s="276"/>
      <c r="EX46" s="276"/>
      <c r="EY46" s="276"/>
      <c r="EZ46" s="276"/>
      <c r="FA46" s="276"/>
      <c r="FB46" s="276"/>
      <c r="FC46" s="276"/>
      <c r="FD46" s="276"/>
      <c r="FE46" s="276"/>
      <c r="FF46" s="276"/>
      <c r="FG46" s="277"/>
    </row>
    <row r="47" spans="1:163" s="110" customFormat="1" ht="32.25" customHeight="1" x14ac:dyDescent="0.2">
      <c r="A47" s="297" t="s">
        <v>273</v>
      </c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8"/>
      <c r="AA47" s="299" t="s">
        <v>274</v>
      </c>
      <c r="AB47" s="300"/>
      <c r="AC47" s="300"/>
      <c r="AD47" s="300"/>
      <c r="AE47" s="300"/>
      <c r="AF47" s="300"/>
      <c r="AG47" s="300"/>
      <c r="AH47" s="300"/>
      <c r="AI47" s="300"/>
      <c r="AJ47" s="300"/>
      <c r="AK47" s="300" t="s">
        <v>282</v>
      </c>
      <c r="AL47" s="300"/>
      <c r="AM47" s="300"/>
      <c r="AN47" s="300"/>
      <c r="AO47" s="300"/>
      <c r="AP47" s="300"/>
      <c r="AQ47" s="300"/>
      <c r="AR47" s="300"/>
      <c r="AS47" s="300"/>
      <c r="AT47" s="300"/>
      <c r="AU47" s="300"/>
      <c r="AV47" s="300"/>
      <c r="AW47" s="300"/>
      <c r="AX47" s="300"/>
      <c r="AY47" s="300"/>
      <c r="AZ47" s="300"/>
      <c r="BA47" s="300"/>
      <c r="BB47" s="300"/>
      <c r="BC47" s="300"/>
      <c r="BD47" s="300"/>
      <c r="BE47" s="300"/>
      <c r="BF47" s="300"/>
      <c r="BG47" s="300"/>
      <c r="BH47" s="300"/>
      <c r="BI47" s="300"/>
      <c r="BJ47" s="300"/>
      <c r="BK47" s="300"/>
      <c r="BL47" s="300"/>
      <c r="BM47" s="300"/>
      <c r="BN47" s="300"/>
      <c r="BO47" s="301"/>
      <c r="BP47" s="301"/>
      <c r="BQ47" s="301"/>
      <c r="BR47" s="301"/>
      <c r="BS47" s="301"/>
      <c r="BT47" s="301"/>
      <c r="BU47" s="301"/>
      <c r="BV47" s="301"/>
      <c r="BW47" s="301"/>
      <c r="BX47" s="301"/>
      <c r="BY47" s="301"/>
      <c r="BZ47" s="301"/>
      <c r="CA47" s="301"/>
      <c r="CB47" s="301"/>
      <c r="CC47" s="301"/>
      <c r="CD47" s="301"/>
      <c r="CE47" s="301"/>
      <c r="CF47" s="301"/>
      <c r="CG47" s="301"/>
      <c r="CH47" s="301"/>
      <c r="CI47" s="301"/>
      <c r="CJ47" s="300"/>
      <c r="CK47" s="300"/>
      <c r="CL47" s="300"/>
      <c r="CM47" s="300"/>
      <c r="CN47" s="300"/>
      <c r="CO47" s="300"/>
      <c r="CP47" s="300"/>
      <c r="CQ47" s="300"/>
      <c r="CR47" s="300"/>
      <c r="CS47" s="300"/>
      <c r="CT47" s="300"/>
      <c r="CU47" s="300"/>
      <c r="CV47" s="300"/>
      <c r="CW47" s="300"/>
      <c r="CX47" s="301"/>
      <c r="CY47" s="301"/>
      <c r="CZ47" s="301"/>
      <c r="DA47" s="301"/>
      <c r="DB47" s="301"/>
      <c r="DC47" s="301"/>
      <c r="DD47" s="301"/>
      <c r="DE47" s="301"/>
      <c r="DF47" s="301"/>
      <c r="DG47" s="301"/>
      <c r="DH47" s="301"/>
      <c r="DI47" s="301"/>
      <c r="DJ47" s="301"/>
      <c r="DK47" s="301"/>
      <c r="DL47" s="276"/>
      <c r="DM47" s="276"/>
      <c r="DN47" s="276"/>
      <c r="DO47" s="276"/>
      <c r="DP47" s="276"/>
      <c r="DQ47" s="276"/>
      <c r="DR47" s="276"/>
      <c r="DS47" s="276"/>
      <c r="DT47" s="276"/>
      <c r="DU47" s="276"/>
      <c r="DV47" s="276"/>
      <c r="DW47" s="276"/>
      <c r="DX47" s="276"/>
      <c r="DY47" s="276"/>
      <c r="DZ47" s="276"/>
      <c r="EA47" s="276"/>
      <c r="EB47" s="276"/>
      <c r="EC47" s="276"/>
      <c r="ED47" s="276"/>
      <c r="EE47" s="276"/>
      <c r="EF47" s="276"/>
      <c r="EG47" s="276"/>
      <c r="EH47" s="276"/>
      <c r="EI47" s="276"/>
      <c r="EJ47" s="276">
        <v>2940000</v>
      </c>
      <c r="EK47" s="276"/>
      <c r="EL47" s="276"/>
      <c r="EM47" s="276"/>
      <c r="EN47" s="276"/>
      <c r="EO47" s="276"/>
      <c r="EP47" s="276"/>
      <c r="EQ47" s="276"/>
      <c r="ER47" s="276"/>
      <c r="ES47" s="276"/>
      <c r="ET47" s="276"/>
      <c r="EU47" s="276"/>
      <c r="EV47" s="276"/>
      <c r="EW47" s="276"/>
      <c r="EX47" s="276"/>
      <c r="EY47" s="276"/>
      <c r="EZ47" s="276"/>
      <c r="FA47" s="276"/>
      <c r="FB47" s="276"/>
      <c r="FC47" s="276"/>
      <c r="FD47" s="276"/>
      <c r="FE47" s="276"/>
      <c r="FF47" s="276"/>
      <c r="FG47" s="277"/>
    </row>
    <row r="48" spans="1:163" s="110" customFormat="1" ht="24.75" customHeight="1" x14ac:dyDescent="0.2">
      <c r="A48" s="297" t="s">
        <v>275</v>
      </c>
      <c r="B48" s="297"/>
      <c r="C48" s="297"/>
      <c r="D48" s="297"/>
      <c r="E48" s="297"/>
      <c r="F48" s="297"/>
      <c r="G48" s="297"/>
      <c r="H48" s="297"/>
      <c r="I48" s="297"/>
      <c r="J48" s="297"/>
      <c r="K48" s="297"/>
      <c r="L48" s="297"/>
      <c r="M48" s="297"/>
      <c r="N48" s="297"/>
      <c r="O48" s="297"/>
      <c r="P48" s="297"/>
      <c r="Q48" s="297"/>
      <c r="R48" s="297"/>
      <c r="S48" s="297"/>
      <c r="T48" s="297"/>
      <c r="U48" s="297"/>
      <c r="V48" s="297"/>
      <c r="W48" s="297"/>
      <c r="X48" s="297"/>
      <c r="Y48" s="297"/>
      <c r="Z48" s="298"/>
      <c r="AA48" s="299" t="s">
        <v>276</v>
      </c>
      <c r="AB48" s="300"/>
      <c r="AC48" s="300"/>
      <c r="AD48" s="300"/>
      <c r="AE48" s="300"/>
      <c r="AF48" s="300"/>
      <c r="AG48" s="300"/>
      <c r="AH48" s="300"/>
      <c r="AI48" s="300"/>
      <c r="AJ48" s="300"/>
      <c r="AK48" s="300" t="s">
        <v>270</v>
      </c>
      <c r="AL48" s="300"/>
      <c r="AM48" s="300"/>
      <c r="AN48" s="300"/>
      <c r="AO48" s="300"/>
      <c r="AP48" s="300"/>
      <c r="AQ48" s="300"/>
      <c r="AR48" s="300"/>
      <c r="AS48" s="300"/>
      <c r="AT48" s="300"/>
      <c r="AU48" s="300"/>
      <c r="AV48" s="300"/>
      <c r="AW48" s="300"/>
      <c r="AX48" s="300"/>
      <c r="AY48" s="300"/>
      <c r="AZ48" s="300"/>
      <c r="BA48" s="300"/>
      <c r="BB48" s="300"/>
      <c r="BC48" s="300"/>
      <c r="BD48" s="300"/>
      <c r="BE48" s="300"/>
      <c r="BF48" s="300"/>
      <c r="BG48" s="300"/>
      <c r="BH48" s="300"/>
      <c r="BI48" s="300"/>
      <c r="BJ48" s="300"/>
      <c r="BK48" s="300"/>
      <c r="BL48" s="300"/>
      <c r="BM48" s="300"/>
      <c r="BN48" s="300"/>
      <c r="BO48" s="301"/>
      <c r="BP48" s="301"/>
      <c r="BQ48" s="301"/>
      <c r="BR48" s="301"/>
      <c r="BS48" s="301"/>
      <c r="BT48" s="301"/>
      <c r="BU48" s="301"/>
      <c r="BV48" s="301"/>
      <c r="BW48" s="301"/>
      <c r="BX48" s="301"/>
      <c r="BY48" s="301"/>
      <c r="BZ48" s="301"/>
      <c r="CA48" s="301"/>
      <c r="CB48" s="301"/>
      <c r="CC48" s="301"/>
      <c r="CD48" s="301"/>
      <c r="CE48" s="301"/>
      <c r="CF48" s="301"/>
      <c r="CG48" s="301"/>
      <c r="CH48" s="301"/>
      <c r="CI48" s="301"/>
      <c r="CJ48" s="300"/>
      <c r="CK48" s="300"/>
      <c r="CL48" s="300"/>
      <c r="CM48" s="300"/>
      <c r="CN48" s="300"/>
      <c r="CO48" s="300"/>
      <c r="CP48" s="300"/>
      <c r="CQ48" s="300"/>
      <c r="CR48" s="300"/>
      <c r="CS48" s="300"/>
      <c r="CT48" s="300"/>
      <c r="CU48" s="300"/>
      <c r="CV48" s="300"/>
      <c r="CW48" s="300"/>
      <c r="CX48" s="301"/>
      <c r="CY48" s="301"/>
      <c r="CZ48" s="301"/>
      <c r="DA48" s="301"/>
      <c r="DB48" s="301"/>
      <c r="DC48" s="301"/>
      <c r="DD48" s="301"/>
      <c r="DE48" s="301"/>
      <c r="DF48" s="301"/>
      <c r="DG48" s="301"/>
      <c r="DH48" s="301"/>
      <c r="DI48" s="301"/>
      <c r="DJ48" s="301"/>
      <c r="DK48" s="301"/>
      <c r="DL48" s="276">
        <v>1822428</v>
      </c>
      <c r="DM48" s="276"/>
      <c r="DN48" s="276"/>
      <c r="DO48" s="276"/>
      <c r="DP48" s="276"/>
      <c r="DQ48" s="276"/>
      <c r="DR48" s="276"/>
      <c r="DS48" s="276"/>
      <c r="DT48" s="276"/>
      <c r="DU48" s="276"/>
      <c r="DV48" s="276"/>
      <c r="DW48" s="276"/>
      <c r="DX48" s="276"/>
      <c r="DY48" s="276"/>
      <c r="DZ48" s="276"/>
      <c r="EA48" s="276"/>
      <c r="EB48" s="276"/>
      <c r="EC48" s="276"/>
      <c r="ED48" s="276"/>
      <c r="EE48" s="276"/>
      <c r="EF48" s="276"/>
      <c r="EG48" s="276"/>
      <c r="EH48" s="276"/>
      <c r="EI48" s="276"/>
      <c r="EJ48" s="276"/>
      <c r="EK48" s="276"/>
      <c r="EL48" s="276"/>
      <c r="EM48" s="276"/>
      <c r="EN48" s="276"/>
      <c r="EO48" s="276"/>
      <c r="EP48" s="276"/>
      <c r="EQ48" s="276"/>
      <c r="ER48" s="276"/>
      <c r="ES48" s="276"/>
      <c r="ET48" s="276"/>
      <c r="EU48" s="276"/>
      <c r="EV48" s="276"/>
      <c r="EW48" s="276"/>
      <c r="EX48" s="276"/>
      <c r="EY48" s="276"/>
      <c r="EZ48" s="276"/>
      <c r="FA48" s="276"/>
      <c r="FB48" s="276"/>
      <c r="FC48" s="276"/>
      <c r="FD48" s="276"/>
      <c r="FE48" s="276"/>
      <c r="FF48" s="276"/>
      <c r="FG48" s="277"/>
    </row>
    <row r="49" spans="1:163" s="110" customFormat="1" ht="24.75" customHeight="1" x14ac:dyDescent="0.2">
      <c r="A49" s="297" t="s">
        <v>275</v>
      </c>
      <c r="B49" s="297"/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8"/>
      <c r="AA49" s="299" t="s">
        <v>276</v>
      </c>
      <c r="AB49" s="300"/>
      <c r="AC49" s="300"/>
      <c r="AD49" s="300"/>
      <c r="AE49" s="300"/>
      <c r="AF49" s="300"/>
      <c r="AG49" s="300"/>
      <c r="AH49" s="300"/>
      <c r="AI49" s="300"/>
      <c r="AJ49" s="300"/>
      <c r="AK49" s="300" t="s">
        <v>277</v>
      </c>
      <c r="AL49" s="300"/>
      <c r="AM49" s="300"/>
      <c r="AN49" s="300"/>
      <c r="AO49" s="300"/>
      <c r="AP49" s="300"/>
      <c r="AQ49" s="300"/>
      <c r="AR49" s="300"/>
      <c r="AS49" s="300"/>
      <c r="AT49" s="300"/>
      <c r="AU49" s="300"/>
      <c r="AV49" s="300"/>
      <c r="AW49" s="300"/>
      <c r="AX49" s="300"/>
      <c r="AY49" s="300"/>
      <c r="AZ49" s="300"/>
      <c r="BA49" s="300"/>
      <c r="BB49" s="300"/>
      <c r="BC49" s="300"/>
      <c r="BD49" s="300"/>
      <c r="BE49" s="300"/>
      <c r="BF49" s="300"/>
      <c r="BG49" s="300"/>
      <c r="BH49" s="300"/>
      <c r="BI49" s="300"/>
      <c r="BJ49" s="300"/>
      <c r="BK49" s="300"/>
      <c r="BL49" s="300"/>
      <c r="BM49" s="300"/>
      <c r="BN49" s="300"/>
      <c r="BO49" s="301"/>
      <c r="BP49" s="301"/>
      <c r="BQ49" s="301"/>
      <c r="BR49" s="301"/>
      <c r="BS49" s="301"/>
      <c r="BT49" s="301"/>
      <c r="BU49" s="301"/>
      <c r="BV49" s="301"/>
      <c r="BW49" s="301"/>
      <c r="BX49" s="301"/>
      <c r="BY49" s="301"/>
      <c r="BZ49" s="301"/>
      <c r="CA49" s="301"/>
      <c r="CB49" s="301"/>
      <c r="CC49" s="301"/>
      <c r="CD49" s="301"/>
      <c r="CE49" s="301"/>
      <c r="CF49" s="301"/>
      <c r="CG49" s="301"/>
      <c r="CH49" s="301"/>
      <c r="CI49" s="301"/>
      <c r="CJ49" s="300"/>
      <c r="CK49" s="300"/>
      <c r="CL49" s="300"/>
      <c r="CM49" s="300"/>
      <c r="CN49" s="300"/>
      <c r="CO49" s="300"/>
      <c r="CP49" s="300"/>
      <c r="CQ49" s="300"/>
      <c r="CR49" s="300"/>
      <c r="CS49" s="300"/>
      <c r="CT49" s="300"/>
      <c r="CU49" s="300"/>
      <c r="CV49" s="300"/>
      <c r="CW49" s="300"/>
      <c r="CX49" s="301"/>
      <c r="CY49" s="301"/>
      <c r="CZ49" s="301"/>
      <c r="DA49" s="301"/>
      <c r="DB49" s="301"/>
      <c r="DC49" s="301"/>
      <c r="DD49" s="301"/>
      <c r="DE49" s="301"/>
      <c r="DF49" s="301"/>
      <c r="DG49" s="301"/>
      <c r="DH49" s="301"/>
      <c r="DI49" s="301"/>
      <c r="DJ49" s="301"/>
      <c r="DK49" s="301"/>
      <c r="DL49" s="276"/>
      <c r="DM49" s="276"/>
      <c r="DN49" s="276"/>
      <c r="DO49" s="276"/>
      <c r="DP49" s="276"/>
      <c r="DQ49" s="276"/>
      <c r="DR49" s="276"/>
      <c r="DS49" s="276"/>
      <c r="DT49" s="276"/>
      <c r="DU49" s="276"/>
      <c r="DV49" s="276"/>
      <c r="DW49" s="276"/>
      <c r="DX49" s="276"/>
      <c r="DY49" s="276"/>
      <c r="DZ49" s="276"/>
      <c r="EA49" s="276"/>
      <c r="EB49" s="276"/>
      <c r="EC49" s="276"/>
      <c r="ED49" s="276"/>
      <c r="EE49" s="276"/>
      <c r="EF49" s="276"/>
      <c r="EG49" s="276"/>
      <c r="EH49" s="276"/>
      <c r="EI49" s="276"/>
      <c r="EJ49" s="276">
        <v>1822428</v>
      </c>
      <c r="EK49" s="276"/>
      <c r="EL49" s="276"/>
      <c r="EM49" s="276"/>
      <c r="EN49" s="276"/>
      <c r="EO49" s="276"/>
      <c r="EP49" s="276"/>
      <c r="EQ49" s="276"/>
      <c r="ER49" s="276"/>
      <c r="ES49" s="276"/>
      <c r="ET49" s="276"/>
      <c r="EU49" s="276"/>
      <c r="EV49" s="276"/>
      <c r="EW49" s="276"/>
      <c r="EX49" s="276"/>
      <c r="EY49" s="276"/>
      <c r="EZ49" s="276"/>
      <c r="FA49" s="276"/>
      <c r="FB49" s="276"/>
      <c r="FC49" s="276"/>
      <c r="FD49" s="276"/>
      <c r="FE49" s="276"/>
      <c r="FF49" s="276"/>
      <c r="FG49" s="277"/>
    </row>
    <row r="50" spans="1:163" s="110" customFormat="1" ht="22.5" customHeight="1" thickBot="1" x14ac:dyDescent="0.25">
      <c r="A50" s="297" t="s">
        <v>278</v>
      </c>
      <c r="B50" s="297"/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7"/>
      <c r="Y50" s="297"/>
      <c r="Z50" s="298"/>
      <c r="AA50" s="299" t="s">
        <v>279</v>
      </c>
      <c r="AB50" s="300"/>
      <c r="AC50" s="300"/>
      <c r="AD50" s="300"/>
      <c r="AE50" s="300"/>
      <c r="AF50" s="300"/>
      <c r="AG50" s="300"/>
      <c r="AH50" s="300"/>
      <c r="AI50" s="300"/>
      <c r="AJ50" s="300"/>
      <c r="AK50" s="300" t="s">
        <v>270</v>
      </c>
      <c r="AL50" s="300"/>
      <c r="AM50" s="300"/>
      <c r="AN50" s="300"/>
      <c r="AO50" s="300"/>
      <c r="AP50" s="300"/>
      <c r="AQ50" s="300"/>
      <c r="AR50" s="300"/>
      <c r="AS50" s="300"/>
      <c r="AT50" s="300"/>
      <c r="AU50" s="300"/>
      <c r="AV50" s="300"/>
      <c r="AW50" s="300"/>
      <c r="AX50" s="300"/>
      <c r="AY50" s="300"/>
      <c r="AZ50" s="300"/>
      <c r="BA50" s="300"/>
      <c r="BB50" s="300"/>
      <c r="BC50" s="300"/>
      <c r="BD50" s="300"/>
      <c r="BE50" s="300"/>
      <c r="BF50" s="300"/>
      <c r="BG50" s="300"/>
      <c r="BH50" s="300"/>
      <c r="BI50" s="300"/>
      <c r="BJ50" s="300"/>
      <c r="BK50" s="300"/>
      <c r="BL50" s="300"/>
      <c r="BM50" s="300"/>
      <c r="BN50" s="300"/>
      <c r="BO50" s="301"/>
      <c r="BP50" s="301"/>
      <c r="BQ50" s="301"/>
      <c r="BR50" s="301"/>
      <c r="BS50" s="301"/>
      <c r="BT50" s="301"/>
      <c r="BU50" s="301"/>
      <c r="BV50" s="301"/>
      <c r="BW50" s="301"/>
      <c r="BX50" s="301"/>
      <c r="BY50" s="301"/>
      <c r="BZ50" s="301"/>
      <c r="CA50" s="301"/>
      <c r="CB50" s="301"/>
      <c r="CC50" s="301"/>
      <c r="CD50" s="301"/>
      <c r="CE50" s="301"/>
      <c r="CF50" s="301"/>
      <c r="CG50" s="301"/>
      <c r="CH50" s="301"/>
      <c r="CI50" s="301"/>
      <c r="CJ50" s="300"/>
      <c r="CK50" s="300"/>
      <c r="CL50" s="300"/>
      <c r="CM50" s="300"/>
      <c r="CN50" s="300"/>
      <c r="CO50" s="300"/>
      <c r="CP50" s="300"/>
      <c r="CQ50" s="300"/>
      <c r="CR50" s="300"/>
      <c r="CS50" s="300"/>
      <c r="CT50" s="300"/>
      <c r="CU50" s="300"/>
      <c r="CV50" s="300"/>
      <c r="CW50" s="300"/>
      <c r="CX50" s="301"/>
      <c r="CY50" s="301"/>
      <c r="CZ50" s="301"/>
      <c r="DA50" s="301"/>
      <c r="DB50" s="301"/>
      <c r="DC50" s="301"/>
      <c r="DD50" s="301"/>
      <c r="DE50" s="301"/>
      <c r="DF50" s="301"/>
      <c r="DG50" s="301"/>
      <c r="DH50" s="301"/>
      <c r="DI50" s="301"/>
      <c r="DJ50" s="301"/>
      <c r="DK50" s="301"/>
      <c r="DL50" s="276">
        <v>130800</v>
      </c>
      <c r="DM50" s="276"/>
      <c r="DN50" s="276"/>
      <c r="DO50" s="276"/>
      <c r="DP50" s="276"/>
      <c r="DQ50" s="276"/>
      <c r="DR50" s="276"/>
      <c r="DS50" s="276"/>
      <c r="DT50" s="276"/>
      <c r="DU50" s="276"/>
      <c r="DV50" s="276"/>
      <c r="DW50" s="276"/>
      <c r="DX50" s="276"/>
      <c r="DY50" s="276"/>
      <c r="DZ50" s="276"/>
      <c r="EA50" s="276"/>
      <c r="EB50" s="276"/>
      <c r="EC50" s="276"/>
      <c r="ED50" s="276"/>
      <c r="EE50" s="276"/>
      <c r="EF50" s="276"/>
      <c r="EG50" s="276"/>
      <c r="EH50" s="276"/>
      <c r="EI50" s="276"/>
      <c r="EJ50" s="276"/>
      <c r="EK50" s="276"/>
      <c r="EL50" s="276"/>
      <c r="EM50" s="276"/>
      <c r="EN50" s="276"/>
      <c r="EO50" s="276"/>
      <c r="EP50" s="276"/>
      <c r="EQ50" s="276"/>
      <c r="ER50" s="276"/>
      <c r="ES50" s="276"/>
      <c r="ET50" s="276"/>
      <c r="EU50" s="276"/>
      <c r="EV50" s="276"/>
      <c r="EW50" s="276"/>
      <c r="EX50" s="276"/>
      <c r="EY50" s="276"/>
      <c r="EZ50" s="276"/>
      <c r="FA50" s="276"/>
      <c r="FB50" s="276"/>
      <c r="FC50" s="276"/>
      <c r="FD50" s="276"/>
      <c r="FE50" s="276"/>
      <c r="FF50" s="276"/>
      <c r="FG50" s="277"/>
    </row>
    <row r="51" spans="1:163" s="110" customFormat="1" ht="9.75" customHeight="1" x14ac:dyDescent="0.2">
      <c r="EP51" s="111"/>
      <c r="EQ51" s="111"/>
      <c r="ET51" s="111" t="s">
        <v>51</v>
      </c>
      <c r="EV51" s="290" t="s">
        <v>296</v>
      </c>
      <c r="EW51" s="291"/>
      <c r="EX51" s="291"/>
      <c r="EY51" s="291"/>
      <c r="EZ51" s="291"/>
      <c r="FA51" s="291"/>
      <c r="FB51" s="291"/>
      <c r="FC51" s="291"/>
      <c r="FD51" s="291"/>
      <c r="FE51" s="291"/>
      <c r="FF51" s="291"/>
      <c r="FG51" s="292"/>
    </row>
    <row r="52" spans="1:163" s="110" customFormat="1" ht="9" customHeight="1" thickBot="1" x14ac:dyDescent="0.25">
      <c r="N52" s="293"/>
      <c r="O52" s="293"/>
      <c r="P52" s="293"/>
      <c r="Q52" s="293"/>
      <c r="R52" s="293"/>
      <c r="S52" s="293"/>
      <c r="T52" s="293"/>
      <c r="U52" s="293"/>
      <c r="V52" s="293"/>
      <c r="W52" s="293"/>
      <c r="X52" s="293"/>
      <c r="Y52" s="293"/>
      <c r="Z52" s="293"/>
      <c r="AA52" s="293"/>
      <c r="AB52" s="293"/>
      <c r="AD52" s="293"/>
      <c r="AE52" s="293"/>
      <c r="AF52" s="293"/>
      <c r="AG52" s="293"/>
      <c r="AH52" s="293"/>
      <c r="AI52" s="293"/>
      <c r="AJ52" s="293"/>
      <c r="AK52" s="293"/>
      <c r="AL52" s="293"/>
      <c r="AM52" s="293"/>
      <c r="AN52" s="293"/>
      <c r="AO52" s="293"/>
      <c r="AP52" s="293"/>
      <c r="AQ52" s="293"/>
      <c r="AR52" s="293"/>
      <c r="AS52" s="293"/>
      <c r="AT52" s="293"/>
      <c r="AU52" s="293"/>
      <c r="AV52" s="293"/>
      <c r="AW52" s="293"/>
      <c r="AX52" s="293"/>
      <c r="AY52" s="293"/>
      <c r="AZ52" s="293"/>
      <c r="BA52" s="293"/>
      <c r="BB52" s="293"/>
      <c r="EP52" s="111"/>
      <c r="EQ52" s="111"/>
      <c r="ES52" s="36"/>
      <c r="ET52" s="111" t="s">
        <v>52</v>
      </c>
      <c r="EV52" s="294">
        <v>2</v>
      </c>
      <c r="EW52" s="295"/>
      <c r="EX52" s="295"/>
      <c r="EY52" s="295"/>
      <c r="EZ52" s="295"/>
      <c r="FA52" s="295"/>
      <c r="FB52" s="295"/>
      <c r="FC52" s="295"/>
      <c r="FD52" s="295"/>
      <c r="FE52" s="295"/>
      <c r="FF52" s="295"/>
      <c r="FG52" s="296"/>
    </row>
    <row r="53" spans="1:163" s="110" customFormat="1" ht="21.75" customHeight="1" x14ac:dyDescent="0.2">
      <c r="A53" s="297" t="s">
        <v>278</v>
      </c>
      <c r="B53" s="297"/>
      <c r="C53" s="297"/>
      <c r="D53" s="297"/>
      <c r="E53" s="297"/>
      <c r="F53" s="297"/>
      <c r="G53" s="297"/>
      <c r="H53" s="297"/>
      <c r="I53" s="297"/>
      <c r="J53" s="297"/>
      <c r="K53" s="29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  <c r="W53" s="297"/>
      <c r="X53" s="297"/>
      <c r="Y53" s="297"/>
      <c r="Z53" s="298"/>
      <c r="AA53" s="302" t="s">
        <v>279</v>
      </c>
      <c r="AB53" s="303"/>
      <c r="AC53" s="303"/>
      <c r="AD53" s="303"/>
      <c r="AE53" s="303"/>
      <c r="AF53" s="303"/>
      <c r="AG53" s="303"/>
      <c r="AH53" s="303"/>
      <c r="AI53" s="303"/>
      <c r="AJ53" s="304"/>
      <c r="AK53" s="300" t="s">
        <v>272</v>
      </c>
      <c r="AL53" s="300"/>
      <c r="AM53" s="300"/>
      <c r="AN53" s="300"/>
      <c r="AO53" s="300"/>
      <c r="AP53" s="300"/>
      <c r="AQ53" s="300"/>
      <c r="AR53" s="300"/>
      <c r="AS53" s="300"/>
      <c r="AT53" s="300"/>
      <c r="AU53" s="305"/>
      <c r="AV53" s="305"/>
      <c r="AW53" s="305"/>
      <c r="AX53" s="305"/>
      <c r="AY53" s="305"/>
      <c r="AZ53" s="305"/>
      <c r="BA53" s="305"/>
      <c r="BB53" s="305"/>
      <c r="BC53" s="300"/>
      <c r="BD53" s="300"/>
      <c r="BE53" s="300"/>
      <c r="BF53" s="300"/>
      <c r="BG53" s="300"/>
      <c r="BH53" s="300"/>
      <c r="BI53" s="300"/>
      <c r="BJ53" s="300"/>
      <c r="BK53" s="300"/>
      <c r="BL53" s="300"/>
      <c r="BM53" s="300"/>
      <c r="BN53" s="300"/>
      <c r="BO53" s="301"/>
      <c r="BP53" s="301"/>
      <c r="BQ53" s="301"/>
      <c r="BR53" s="301"/>
      <c r="BS53" s="301"/>
      <c r="BT53" s="301"/>
      <c r="BU53" s="301"/>
      <c r="BV53" s="301"/>
      <c r="BW53" s="301"/>
      <c r="BX53" s="301"/>
      <c r="BY53" s="301"/>
      <c r="BZ53" s="301"/>
      <c r="CA53" s="301"/>
      <c r="CB53" s="301"/>
      <c r="CC53" s="301"/>
      <c r="CD53" s="301"/>
      <c r="CE53" s="301"/>
      <c r="CF53" s="301"/>
      <c r="CG53" s="301"/>
      <c r="CH53" s="301"/>
      <c r="CI53" s="301"/>
      <c r="CJ53" s="300"/>
      <c r="CK53" s="300"/>
      <c r="CL53" s="300"/>
      <c r="CM53" s="300"/>
      <c r="CN53" s="300"/>
      <c r="CO53" s="300"/>
      <c r="CP53" s="300"/>
      <c r="CQ53" s="300"/>
      <c r="CR53" s="300"/>
      <c r="CS53" s="300"/>
      <c r="CT53" s="300"/>
      <c r="CU53" s="300"/>
      <c r="CV53" s="300"/>
      <c r="CW53" s="300"/>
      <c r="CX53" s="301"/>
      <c r="CY53" s="301"/>
      <c r="CZ53" s="301"/>
      <c r="DA53" s="301"/>
      <c r="DB53" s="301"/>
      <c r="DC53" s="301"/>
      <c r="DD53" s="301"/>
      <c r="DE53" s="301"/>
      <c r="DF53" s="301"/>
      <c r="DG53" s="301"/>
      <c r="DH53" s="301"/>
      <c r="DI53" s="301"/>
      <c r="DJ53" s="301"/>
      <c r="DK53" s="301"/>
      <c r="DL53" s="276"/>
      <c r="DM53" s="276"/>
      <c r="DN53" s="276"/>
      <c r="DO53" s="276"/>
      <c r="DP53" s="276"/>
      <c r="DQ53" s="276"/>
      <c r="DR53" s="276"/>
      <c r="DS53" s="276"/>
      <c r="DT53" s="276"/>
      <c r="DU53" s="276"/>
      <c r="DV53" s="276"/>
      <c r="DW53" s="276"/>
      <c r="DX53" s="276"/>
      <c r="DY53" s="276"/>
      <c r="DZ53" s="276"/>
      <c r="EA53" s="276"/>
      <c r="EB53" s="276"/>
      <c r="EC53" s="276"/>
      <c r="ED53" s="276"/>
      <c r="EE53" s="276"/>
      <c r="EF53" s="276"/>
      <c r="EG53" s="276"/>
      <c r="EH53" s="276"/>
      <c r="EI53" s="276"/>
      <c r="EJ53" s="276">
        <v>100800</v>
      </c>
      <c r="EK53" s="276"/>
      <c r="EL53" s="276"/>
      <c r="EM53" s="276"/>
      <c r="EN53" s="276"/>
      <c r="EO53" s="276"/>
      <c r="EP53" s="276"/>
      <c r="EQ53" s="276"/>
      <c r="ER53" s="276"/>
      <c r="ES53" s="276"/>
      <c r="ET53" s="276"/>
      <c r="EU53" s="276"/>
      <c r="EV53" s="276"/>
      <c r="EW53" s="276"/>
      <c r="EX53" s="276"/>
      <c r="EY53" s="276"/>
      <c r="EZ53" s="276"/>
      <c r="FA53" s="276"/>
      <c r="FB53" s="276"/>
      <c r="FC53" s="276"/>
      <c r="FD53" s="276"/>
      <c r="FE53" s="276"/>
      <c r="FF53" s="276"/>
      <c r="FG53" s="277"/>
    </row>
    <row r="54" spans="1:163" s="110" customFormat="1" ht="22.5" customHeight="1" x14ac:dyDescent="0.2">
      <c r="A54" s="297" t="s">
        <v>280</v>
      </c>
      <c r="B54" s="297"/>
      <c r="C54" s="297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s="297"/>
      <c r="Q54" s="297"/>
      <c r="R54" s="297"/>
      <c r="S54" s="297"/>
      <c r="T54" s="297"/>
      <c r="U54" s="297"/>
      <c r="V54" s="297"/>
      <c r="W54" s="297"/>
      <c r="X54" s="297"/>
      <c r="Y54" s="297"/>
      <c r="Z54" s="298"/>
      <c r="AA54" s="299" t="s">
        <v>281</v>
      </c>
      <c r="AB54" s="300"/>
      <c r="AC54" s="300"/>
      <c r="AD54" s="300"/>
      <c r="AE54" s="300"/>
      <c r="AF54" s="300"/>
      <c r="AG54" s="300"/>
      <c r="AH54" s="300"/>
      <c r="AI54" s="300"/>
      <c r="AJ54" s="300"/>
      <c r="AK54" s="300" t="s">
        <v>270</v>
      </c>
      <c r="AL54" s="300"/>
      <c r="AM54" s="300"/>
      <c r="AN54" s="300"/>
      <c r="AO54" s="300"/>
      <c r="AP54" s="300"/>
      <c r="AQ54" s="300"/>
      <c r="AR54" s="300"/>
      <c r="AS54" s="300"/>
      <c r="AT54" s="300"/>
      <c r="AU54" s="300"/>
      <c r="AV54" s="300"/>
      <c r="AW54" s="300"/>
      <c r="AX54" s="300"/>
      <c r="AY54" s="300"/>
      <c r="AZ54" s="300"/>
      <c r="BA54" s="300"/>
      <c r="BB54" s="300"/>
      <c r="BC54" s="300"/>
      <c r="BD54" s="300"/>
      <c r="BE54" s="300"/>
      <c r="BF54" s="300"/>
      <c r="BG54" s="300"/>
      <c r="BH54" s="300"/>
      <c r="BI54" s="300"/>
      <c r="BJ54" s="300"/>
      <c r="BK54" s="300"/>
      <c r="BL54" s="300"/>
      <c r="BM54" s="300"/>
      <c r="BN54" s="300"/>
      <c r="BO54" s="301"/>
      <c r="BP54" s="301"/>
      <c r="BQ54" s="301"/>
      <c r="BR54" s="301"/>
      <c r="BS54" s="301"/>
      <c r="BT54" s="301"/>
      <c r="BU54" s="301"/>
      <c r="BV54" s="301"/>
      <c r="BW54" s="301"/>
      <c r="BX54" s="301"/>
      <c r="BY54" s="301"/>
      <c r="BZ54" s="301"/>
      <c r="CA54" s="301"/>
      <c r="CB54" s="301"/>
      <c r="CC54" s="301"/>
      <c r="CD54" s="301"/>
      <c r="CE54" s="301"/>
      <c r="CF54" s="301"/>
      <c r="CG54" s="301"/>
      <c r="CH54" s="301"/>
      <c r="CI54" s="301"/>
      <c r="CJ54" s="300"/>
      <c r="CK54" s="300"/>
      <c r="CL54" s="300"/>
      <c r="CM54" s="300"/>
      <c r="CN54" s="300"/>
      <c r="CO54" s="300"/>
      <c r="CP54" s="300"/>
      <c r="CQ54" s="300"/>
      <c r="CR54" s="300"/>
      <c r="CS54" s="300"/>
      <c r="CT54" s="300"/>
      <c r="CU54" s="300"/>
      <c r="CV54" s="300"/>
      <c r="CW54" s="300"/>
      <c r="CX54" s="301"/>
      <c r="CY54" s="301"/>
      <c r="CZ54" s="301"/>
      <c r="DA54" s="301"/>
      <c r="DB54" s="301"/>
      <c r="DC54" s="301"/>
      <c r="DD54" s="301"/>
      <c r="DE54" s="301"/>
      <c r="DF54" s="301"/>
      <c r="DG54" s="301"/>
      <c r="DH54" s="301"/>
      <c r="DI54" s="301"/>
      <c r="DJ54" s="301"/>
      <c r="DK54" s="301"/>
      <c r="DL54" s="276">
        <v>420000</v>
      </c>
      <c r="DM54" s="276"/>
      <c r="DN54" s="276"/>
      <c r="DO54" s="276"/>
      <c r="DP54" s="276"/>
      <c r="DQ54" s="276"/>
      <c r="DR54" s="276"/>
      <c r="DS54" s="276"/>
      <c r="DT54" s="276"/>
      <c r="DU54" s="276"/>
      <c r="DV54" s="276"/>
      <c r="DW54" s="276"/>
      <c r="DX54" s="276"/>
      <c r="DY54" s="276"/>
      <c r="DZ54" s="276"/>
      <c r="EA54" s="276"/>
      <c r="EB54" s="276"/>
      <c r="EC54" s="276"/>
      <c r="ED54" s="276"/>
      <c r="EE54" s="276"/>
      <c r="EF54" s="276"/>
      <c r="EG54" s="276"/>
      <c r="EH54" s="276"/>
      <c r="EI54" s="276"/>
      <c r="EJ54" s="276"/>
      <c r="EK54" s="276"/>
      <c r="EL54" s="276"/>
      <c r="EM54" s="276"/>
      <c r="EN54" s="276"/>
      <c r="EO54" s="276"/>
      <c r="EP54" s="276"/>
      <c r="EQ54" s="276"/>
      <c r="ER54" s="276"/>
      <c r="ES54" s="276"/>
      <c r="ET54" s="276"/>
      <c r="EU54" s="276"/>
      <c r="EV54" s="276"/>
      <c r="EW54" s="276"/>
      <c r="EX54" s="276"/>
      <c r="EY54" s="276"/>
      <c r="EZ54" s="276"/>
      <c r="FA54" s="276"/>
      <c r="FB54" s="276"/>
      <c r="FC54" s="276"/>
      <c r="FD54" s="276"/>
      <c r="FE54" s="276"/>
      <c r="FF54" s="276"/>
      <c r="FG54" s="277"/>
    </row>
    <row r="55" spans="1:163" s="110" customFormat="1" ht="21.75" customHeight="1" x14ac:dyDescent="0.2">
      <c r="A55" s="297" t="s">
        <v>280</v>
      </c>
      <c r="B55" s="297"/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297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8"/>
      <c r="AA55" s="299" t="s">
        <v>281</v>
      </c>
      <c r="AB55" s="300"/>
      <c r="AC55" s="300"/>
      <c r="AD55" s="300"/>
      <c r="AE55" s="300"/>
      <c r="AF55" s="300"/>
      <c r="AG55" s="300"/>
      <c r="AH55" s="300"/>
      <c r="AI55" s="300"/>
      <c r="AJ55" s="300"/>
      <c r="AK55" s="300" t="s">
        <v>282</v>
      </c>
      <c r="AL55" s="300"/>
      <c r="AM55" s="300"/>
      <c r="AN55" s="300"/>
      <c r="AO55" s="300"/>
      <c r="AP55" s="300"/>
      <c r="AQ55" s="300"/>
      <c r="AR55" s="300"/>
      <c r="AS55" s="300"/>
      <c r="AT55" s="300"/>
      <c r="AU55" s="300"/>
      <c r="AV55" s="300"/>
      <c r="AW55" s="300"/>
      <c r="AX55" s="300"/>
      <c r="AY55" s="300"/>
      <c r="AZ55" s="300"/>
      <c r="BA55" s="300"/>
      <c r="BB55" s="300"/>
      <c r="BC55" s="300"/>
      <c r="BD55" s="300"/>
      <c r="BE55" s="300"/>
      <c r="BF55" s="300"/>
      <c r="BG55" s="300"/>
      <c r="BH55" s="300"/>
      <c r="BI55" s="300"/>
      <c r="BJ55" s="300"/>
      <c r="BK55" s="300"/>
      <c r="BL55" s="300"/>
      <c r="BM55" s="300"/>
      <c r="BN55" s="300"/>
      <c r="BO55" s="301"/>
      <c r="BP55" s="301"/>
      <c r="BQ55" s="301"/>
      <c r="BR55" s="301"/>
      <c r="BS55" s="301"/>
      <c r="BT55" s="301"/>
      <c r="BU55" s="301"/>
      <c r="BV55" s="301"/>
      <c r="BW55" s="301"/>
      <c r="BX55" s="301"/>
      <c r="BY55" s="301"/>
      <c r="BZ55" s="301"/>
      <c r="CA55" s="301"/>
      <c r="CB55" s="301"/>
      <c r="CC55" s="301"/>
      <c r="CD55" s="301"/>
      <c r="CE55" s="301"/>
      <c r="CF55" s="301"/>
      <c r="CG55" s="301"/>
      <c r="CH55" s="301"/>
      <c r="CI55" s="301"/>
      <c r="CJ55" s="300"/>
      <c r="CK55" s="300"/>
      <c r="CL55" s="300"/>
      <c r="CM55" s="300"/>
      <c r="CN55" s="300"/>
      <c r="CO55" s="300"/>
      <c r="CP55" s="300"/>
      <c r="CQ55" s="300"/>
      <c r="CR55" s="300"/>
      <c r="CS55" s="300"/>
      <c r="CT55" s="300"/>
      <c r="CU55" s="300"/>
      <c r="CV55" s="300"/>
      <c r="CW55" s="300"/>
      <c r="CX55" s="301"/>
      <c r="CY55" s="301"/>
      <c r="CZ55" s="301"/>
      <c r="DA55" s="301"/>
      <c r="DB55" s="301"/>
      <c r="DC55" s="301"/>
      <c r="DD55" s="301"/>
      <c r="DE55" s="301"/>
      <c r="DF55" s="301"/>
      <c r="DG55" s="301"/>
      <c r="DH55" s="301"/>
      <c r="DI55" s="301"/>
      <c r="DJ55" s="301"/>
      <c r="DK55" s="301"/>
      <c r="DL55" s="276"/>
      <c r="DM55" s="276"/>
      <c r="DN55" s="276"/>
      <c r="DO55" s="276"/>
      <c r="DP55" s="276"/>
      <c r="DQ55" s="276"/>
      <c r="DR55" s="276"/>
      <c r="DS55" s="276"/>
      <c r="DT55" s="276"/>
      <c r="DU55" s="276"/>
      <c r="DV55" s="276"/>
      <c r="DW55" s="276"/>
      <c r="DX55" s="276"/>
      <c r="DY55" s="276"/>
      <c r="DZ55" s="276"/>
      <c r="EA55" s="276"/>
      <c r="EB55" s="276"/>
      <c r="EC55" s="276"/>
      <c r="ED55" s="276"/>
      <c r="EE55" s="276"/>
      <c r="EF55" s="276"/>
      <c r="EG55" s="276"/>
      <c r="EH55" s="276"/>
      <c r="EI55" s="276"/>
      <c r="EJ55" s="276">
        <v>420000</v>
      </c>
      <c r="EK55" s="276"/>
      <c r="EL55" s="276"/>
      <c r="EM55" s="276"/>
      <c r="EN55" s="276"/>
      <c r="EO55" s="276"/>
      <c r="EP55" s="276"/>
      <c r="EQ55" s="276"/>
      <c r="ER55" s="276"/>
      <c r="ES55" s="276"/>
      <c r="ET55" s="276"/>
      <c r="EU55" s="276"/>
      <c r="EV55" s="276"/>
      <c r="EW55" s="276"/>
      <c r="EX55" s="276"/>
      <c r="EY55" s="276"/>
      <c r="EZ55" s="276"/>
      <c r="FA55" s="276"/>
      <c r="FB55" s="276"/>
      <c r="FC55" s="276"/>
      <c r="FD55" s="276"/>
      <c r="FE55" s="276"/>
      <c r="FF55" s="276"/>
      <c r="FG55" s="277"/>
    </row>
    <row r="56" spans="1:163" s="110" customFormat="1" ht="11.25" x14ac:dyDescent="0.2">
      <c r="A56" s="297" t="s">
        <v>283</v>
      </c>
      <c r="B56" s="297"/>
      <c r="C56" s="297"/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7"/>
      <c r="Q56" s="297"/>
      <c r="R56" s="297"/>
      <c r="S56" s="297"/>
      <c r="T56" s="297"/>
      <c r="U56" s="297"/>
      <c r="V56" s="297"/>
      <c r="W56" s="297"/>
      <c r="X56" s="297"/>
      <c r="Y56" s="297"/>
      <c r="Z56" s="298"/>
      <c r="AA56" s="299" t="s">
        <v>284</v>
      </c>
      <c r="AB56" s="300"/>
      <c r="AC56" s="300"/>
      <c r="AD56" s="300"/>
      <c r="AE56" s="300"/>
      <c r="AF56" s="300"/>
      <c r="AG56" s="300"/>
      <c r="AH56" s="300"/>
      <c r="AI56" s="300"/>
      <c r="AJ56" s="300"/>
      <c r="AK56" s="300" t="s">
        <v>270</v>
      </c>
      <c r="AL56" s="300"/>
      <c r="AM56" s="300"/>
      <c r="AN56" s="300"/>
      <c r="AO56" s="300"/>
      <c r="AP56" s="300"/>
      <c r="AQ56" s="300"/>
      <c r="AR56" s="300"/>
      <c r="AS56" s="300"/>
      <c r="AT56" s="300"/>
      <c r="AU56" s="300"/>
      <c r="AV56" s="300"/>
      <c r="AW56" s="300"/>
      <c r="AX56" s="300"/>
      <c r="AY56" s="300"/>
      <c r="AZ56" s="300"/>
      <c r="BA56" s="300"/>
      <c r="BB56" s="300"/>
      <c r="BC56" s="300"/>
      <c r="BD56" s="300"/>
      <c r="BE56" s="300"/>
      <c r="BF56" s="300"/>
      <c r="BG56" s="300"/>
      <c r="BH56" s="300"/>
      <c r="BI56" s="300"/>
      <c r="BJ56" s="300"/>
      <c r="BK56" s="300"/>
      <c r="BL56" s="300"/>
      <c r="BM56" s="300"/>
      <c r="BN56" s="300"/>
      <c r="BO56" s="301"/>
      <c r="BP56" s="301"/>
      <c r="BQ56" s="301"/>
      <c r="BR56" s="301"/>
      <c r="BS56" s="301"/>
      <c r="BT56" s="301"/>
      <c r="BU56" s="301"/>
      <c r="BV56" s="301"/>
      <c r="BW56" s="301"/>
      <c r="BX56" s="301"/>
      <c r="BY56" s="301"/>
      <c r="BZ56" s="301"/>
      <c r="CA56" s="301"/>
      <c r="CB56" s="301"/>
      <c r="CC56" s="301"/>
      <c r="CD56" s="301"/>
      <c r="CE56" s="301"/>
      <c r="CF56" s="301"/>
      <c r="CG56" s="301"/>
      <c r="CH56" s="301"/>
      <c r="CI56" s="301"/>
      <c r="CJ56" s="300"/>
      <c r="CK56" s="300"/>
      <c r="CL56" s="300"/>
      <c r="CM56" s="300"/>
      <c r="CN56" s="300"/>
      <c r="CO56" s="300"/>
      <c r="CP56" s="300"/>
      <c r="CQ56" s="300"/>
      <c r="CR56" s="300"/>
      <c r="CS56" s="300"/>
      <c r="CT56" s="300"/>
      <c r="CU56" s="300"/>
      <c r="CV56" s="300"/>
      <c r="CW56" s="300"/>
      <c r="CX56" s="301"/>
      <c r="CY56" s="301"/>
      <c r="CZ56" s="301"/>
      <c r="DA56" s="301"/>
      <c r="DB56" s="301"/>
      <c r="DC56" s="301"/>
      <c r="DD56" s="301"/>
      <c r="DE56" s="301"/>
      <c r="DF56" s="301"/>
      <c r="DG56" s="301"/>
      <c r="DH56" s="301"/>
      <c r="DI56" s="301"/>
      <c r="DJ56" s="301"/>
      <c r="DK56" s="301"/>
      <c r="DL56" s="276">
        <v>510000</v>
      </c>
      <c r="DM56" s="276"/>
      <c r="DN56" s="276"/>
      <c r="DO56" s="276"/>
      <c r="DP56" s="276"/>
      <c r="DQ56" s="276"/>
      <c r="DR56" s="276"/>
      <c r="DS56" s="276"/>
      <c r="DT56" s="276"/>
      <c r="DU56" s="276"/>
      <c r="DV56" s="276"/>
      <c r="DW56" s="276"/>
      <c r="DX56" s="276"/>
      <c r="DY56" s="276"/>
      <c r="DZ56" s="276"/>
      <c r="EA56" s="276"/>
      <c r="EB56" s="276"/>
      <c r="EC56" s="276"/>
      <c r="ED56" s="276"/>
      <c r="EE56" s="276"/>
      <c r="EF56" s="276"/>
      <c r="EG56" s="276"/>
      <c r="EH56" s="276"/>
      <c r="EI56" s="276"/>
      <c r="EJ56" s="276"/>
      <c r="EK56" s="276"/>
      <c r="EL56" s="276"/>
      <c r="EM56" s="276"/>
      <c r="EN56" s="276"/>
      <c r="EO56" s="276"/>
      <c r="EP56" s="276"/>
      <c r="EQ56" s="276"/>
      <c r="ER56" s="276"/>
      <c r="ES56" s="276"/>
      <c r="ET56" s="276"/>
      <c r="EU56" s="276"/>
      <c r="EV56" s="276"/>
      <c r="EW56" s="276"/>
      <c r="EX56" s="276"/>
      <c r="EY56" s="276"/>
      <c r="EZ56" s="276"/>
      <c r="FA56" s="276"/>
      <c r="FB56" s="276"/>
      <c r="FC56" s="276"/>
      <c r="FD56" s="276"/>
      <c r="FE56" s="276"/>
      <c r="FF56" s="276"/>
      <c r="FG56" s="277"/>
    </row>
    <row r="57" spans="1:163" s="110" customFormat="1" ht="11.25" x14ac:dyDescent="0.2">
      <c r="A57" s="297" t="s">
        <v>283</v>
      </c>
      <c r="B57" s="297"/>
      <c r="C57" s="297"/>
      <c r="D57" s="297"/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297"/>
      <c r="P57" s="297"/>
      <c r="Q57" s="297"/>
      <c r="R57" s="297"/>
      <c r="S57" s="297"/>
      <c r="T57" s="297"/>
      <c r="U57" s="297"/>
      <c r="V57" s="297"/>
      <c r="W57" s="297"/>
      <c r="X57" s="297"/>
      <c r="Y57" s="297"/>
      <c r="Z57" s="298"/>
      <c r="AA57" s="299" t="s">
        <v>284</v>
      </c>
      <c r="AB57" s="300"/>
      <c r="AC57" s="300"/>
      <c r="AD57" s="300"/>
      <c r="AE57" s="300"/>
      <c r="AF57" s="300"/>
      <c r="AG57" s="300"/>
      <c r="AH57" s="300"/>
      <c r="AI57" s="300"/>
      <c r="AJ57" s="300"/>
      <c r="AK57" s="300" t="s">
        <v>285</v>
      </c>
      <c r="AL57" s="300"/>
      <c r="AM57" s="300"/>
      <c r="AN57" s="300"/>
      <c r="AO57" s="300"/>
      <c r="AP57" s="300"/>
      <c r="AQ57" s="300"/>
      <c r="AR57" s="300"/>
      <c r="AS57" s="300"/>
      <c r="AT57" s="300"/>
      <c r="AU57" s="300"/>
      <c r="AV57" s="300"/>
      <c r="AW57" s="300"/>
      <c r="AX57" s="300"/>
      <c r="AY57" s="300"/>
      <c r="AZ57" s="300"/>
      <c r="BA57" s="300"/>
      <c r="BB57" s="300"/>
      <c r="BC57" s="300"/>
      <c r="BD57" s="300"/>
      <c r="BE57" s="300"/>
      <c r="BF57" s="300"/>
      <c r="BG57" s="300"/>
      <c r="BH57" s="300"/>
      <c r="BI57" s="300"/>
      <c r="BJ57" s="300"/>
      <c r="BK57" s="300"/>
      <c r="BL57" s="300"/>
      <c r="BM57" s="300"/>
      <c r="BN57" s="300"/>
      <c r="BO57" s="301"/>
      <c r="BP57" s="301"/>
      <c r="BQ57" s="301"/>
      <c r="BR57" s="301"/>
      <c r="BS57" s="301"/>
      <c r="BT57" s="301"/>
      <c r="BU57" s="301"/>
      <c r="BV57" s="301"/>
      <c r="BW57" s="301"/>
      <c r="BX57" s="301"/>
      <c r="BY57" s="301"/>
      <c r="BZ57" s="301"/>
      <c r="CA57" s="301"/>
      <c r="CB57" s="301"/>
      <c r="CC57" s="301"/>
      <c r="CD57" s="301"/>
      <c r="CE57" s="301"/>
      <c r="CF57" s="301"/>
      <c r="CG57" s="301"/>
      <c r="CH57" s="301"/>
      <c r="CI57" s="301"/>
      <c r="CJ57" s="300"/>
      <c r="CK57" s="300"/>
      <c r="CL57" s="300"/>
      <c r="CM57" s="300"/>
      <c r="CN57" s="300"/>
      <c r="CO57" s="300"/>
      <c r="CP57" s="300"/>
      <c r="CQ57" s="300"/>
      <c r="CR57" s="300"/>
      <c r="CS57" s="300"/>
      <c r="CT57" s="300"/>
      <c r="CU57" s="300"/>
      <c r="CV57" s="300"/>
      <c r="CW57" s="300"/>
      <c r="CX57" s="301"/>
      <c r="CY57" s="301"/>
      <c r="CZ57" s="301"/>
      <c r="DA57" s="301"/>
      <c r="DB57" s="301"/>
      <c r="DC57" s="301"/>
      <c r="DD57" s="301"/>
      <c r="DE57" s="301"/>
      <c r="DF57" s="301"/>
      <c r="DG57" s="301"/>
      <c r="DH57" s="301"/>
      <c r="DI57" s="301"/>
      <c r="DJ57" s="301"/>
      <c r="DK57" s="301"/>
      <c r="DL57" s="276"/>
      <c r="DM57" s="276"/>
      <c r="DN57" s="276"/>
      <c r="DO57" s="276"/>
      <c r="DP57" s="276"/>
      <c r="DQ57" s="276"/>
      <c r="DR57" s="276"/>
      <c r="DS57" s="276"/>
      <c r="DT57" s="276"/>
      <c r="DU57" s="276"/>
      <c r="DV57" s="276"/>
      <c r="DW57" s="276"/>
      <c r="DX57" s="276"/>
      <c r="DY57" s="276"/>
      <c r="DZ57" s="276"/>
      <c r="EA57" s="276"/>
      <c r="EB57" s="276"/>
      <c r="EC57" s="276"/>
      <c r="ED57" s="276"/>
      <c r="EE57" s="276"/>
      <c r="EF57" s="276"/>
      <c r="EG57" s="276"/>
      <c r="EH57" s="276"/>
      <c r="EI57" s="276"/>
      <c r="EJ57" s="276">
        <v>510000</v>
      </c>
      <c r="EK57" s="276"/>
      <c r="EL57" s="276"/>
      <c r="EM57" s="276"/>
      <c r="EN57" s="276"/>
      <c r="EO57" s="276"/>
      <c r="EP57" s="276"/>
      <c r="EQ57" s="276"/>
      <c r="ER57" s="276"/>
      <c r="ES57" s="276"/>
      <c r="ET57" s="276"/>
      <c r="EU57" s="276"/>
      <c r="EV57" s="276"/>
      <c r="EW57" s="276"/>
      <c r="EX57" s="276"/>
      <c r="EY57" s="276"/>
      <c r="EZ57" s="276"/>
      <c r="FA57" s="276"/>
      <c r="FB57" s="276"/>
      <c r="FC57" s="276"/>
      <c r="FD57" s="276"/>
      <c r="FE57" s="276"/>
      <c r="FF57" s="276"/>
      <c r="FG57" s="277"/>
    </row>
    <row r="58" spans="1:163" s="110" customFormat="1" ht="33.75" customHeight="1" x14ac:dyDescent="0.2">
      <c r="A58" s="297" t="s">
        <v>286</v>
      </c>
      <c r="B58" s="297"/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297"/>
      <c r="W58" s="297"/>
      <c r="X58" s="297"/>
      <c r="Y58" s="297"/>
      <c r="Z58" s="298"/>
      <c r="AA58" s="299" t="s">
        <v>287</v>
      </c>
      <c r="AB58" s="300"/>
      <c r="AC58" s="300"/>
      <c r="AD58" s="300"/>
      <c r="AE58" s="300"/>
      <c r="AF58" s="300"/>
      <c r="AG58" s="300"/>
      <c r="AH58" s="300"/>
      <c r="AI58" s="300"/>
      <c r="AJ58" s="300"/>
      <c r="AK58" s="300" t="s">
        <v>270</v>
      </c>
      <c r="AL58" s="300"/>
      <c r="AM58" s="300"/>
      <c r="AN58" s="300"/>
      <c r="AO58" s="300"/>
      <c r="AP58" s="300"/>
      <c r="AQ58" s="300"/>
      <c r="AR58" s="300"/>
      <c r="AS58" s="300"/>
      <c r="AT58" s="300"/>
      <c r="AU58" s="300"/>
      <c r="AV58" s="300"/>
      <c r="AW58" s="300"/>
      <c r="AX58" s="300"/>
      <c r="AY58" s="300"/>
      <c r="AZ58" s="300"/>
      <c r="BA58" s="300"/>
      <c r="BB58" s="300"/>
      <c r="BC58" s="300"/>
      <c r="BD58" s="300"/>
      <c r="BE58" s="300"/>
      <c r="BF58" s="300"/>
      <c r="BG58" s="300"/>
      <c r="BH58" s="300"/>
      <c r="BI58" s="300"/>
      <c r="BJ58" s="300"/>
      <c r="BK58" s="300"/>
      <c r="BL58" s="300"/>
      <c r="BM58" s="300"/>
      <c r="BN58" s="300"/>
      <c r="BO58" s="301"/>
      <c r="BP58" s="301"/>
      <c r="BQ58" s="301"/>
      <c r="BR58" s="301"/>
      <c r="BS58" s="301"/>
      <c r="BT58" s="301"/>
      <c r="BU58" s="301"/>
      <c r="BV58" s="301"/>
      <c r="BW58" s="301"/>
      <c r="BX58" s="301"/>
      <c r="BY58" s="301"/>
      <c r="BZ58" s="301"/>
      <c r="CA58" s="301"/>
      <c r="CB58" s="301"/>
      <c r="CC58" s="301"/>
      <c r="CD58" s="301"/>
      <c r="CE58" s="301"/>
      <c r="CF58" s="301"/>
      <c r="CG58" s="301"/>
      <c r="CH58" s="301"/>
      <c r="CI58" s="301"/>
      <c r="CJ58" s="300"/>
      <c r="CK58" s="300"/>
      <c r="CL58" s="300"/>
      <c r="CM58" s="300"/>
      <c r="CN58" s="300"/>
      <c r="CO58" s="300"/>
      <c r="CP58" s="300"/>
      <c r="CQ58" s="300"/>
      <c r="CR58" s="300"/>
      <c r="CS58" s="300"/>
      <c r="CT58" s="300"/>
      <c r="CU58" s="300"/>
      <c r="CV58" s="300"/>
      <c r="CW58" s="300"/>
      <c r="CX58" s="301"/>
      <c r="CY58" s="301"/>
      <c r="CZ58" s="301"/>
      <c r="DA58" s="301"/>
      <c r="DB58" s="301"/>
      <c r="DC58" s="301"/>
      <c r="DD58" s="301"/>
      <c r="DE58" s="301"/>
      <c r="DF58" s="301"/>
      <c r="DG58" s="301"/>
      <c r="DH58" s="301"/>
      <c r="DI58" s="301"/>
      <c r="DJ58" s="301"/>
      <c r="DK58" s="301"/>
      <c r="DL58" s="276">
        <v>2332485</v>
      </c>
      <c r="DM58" s="276"/>
      <c r="DN58" s="276"/>
      <c r="DO58" s="276"/>
      <c r="DP58" s="276"/>
      <c r="DQ58" s="276"/>
      <c r="DR58" s="276"/>
      <c r="DS58" s="276"/>
      <c r="DT58" s="276"/>
      <c r="DU58" s="276"/>
      <c r="DV58" s="276"/>
      <c r="DW58" s="276"/>
      <c r="DX58" s="276"/>
      <c r="DY58" s="276"/>
      <c r="DZ58" s="276"/>
      <c r="EA58" s="276"/>
      <c r="EB58" s="276"/>
      <c r="EC58" s="276"/>
      <c r="ED58" s="276"/>
      <c r="EE58" s="276"/>
      <c r="EF58" s="276"/>
      <c r="EG58" s="276"/>
      <c r="EH58" s="276"/>
      <c r="EI58" s="276"/>
      <c r="EJ58" s="276"/>
      <c r="EK58" s="276"/>
      <c r="EL58" s="276"/>
      <c r="EM58" s="276"/>
      <c r="EN58" s="276"/>
      <c r="EO58" s="276"/>
      <c r="EP58" s="276"/>
      <c r="EQ58" s="276"/>
      <c r="ER58" s="276"/>
      <c r="ES58" s="276"/>
      <c r="ET58" s="276"/>
      <c r="EU58" s="276"/>
      <c r="EV58" s="276"/>
      <c r="EW58" s="276"/>
      <c r="EX58" s="276"/>
      <c r="EY58" s="276"/>
      <c r="EZ58" s="276"/>
      <c r="FA58" s="276"/>
      <c r="FB58" s="276"/>
      <c r="FC58" s="276"/>
      <c r="FD58" s="276"/>
      <c r="FE58" s="276"/>
      <c r="FF58" s="276"/>
      <c r="FG58" s="277"/>
    </row>
    <row r="59" spans="1:163" s="110" customFormat="1" ht="33" customHeight="1" x14ac:dyDescent="0.2">
      <c r="A59" s="297" t="s">
        <v>286</v>
      </c>
      <c r="B59" s="297"/>
      <c r="C59" s="297"/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  <c r="S59" s="297"/>
      <c r="T59" s="297"/>
      <c r="U59" s="297"/>
      <c r="V59" s="297"/>
      <c r="W59" s="297"/>
      <c r="X59" s="297"/>
      <c r="Y59" s="297"/>
      <c r="Z59" s="298"/>
      <c r="AA59" s="299" t="s">
        <v>287</v>
      </c>
      <c r="AB59" s="300"/>
      <c r="AC59" s="300"/>
      <c r="AD59" s="300"/>
      <c r="AE59" s="300"/>
      <c r="AF59" s="300"/>
      <c r="AG59" s="300"/>
      <c r="AH59" s="300"/>
      <c r="AI59" s="300"/>
      <c r="AJ59" s="300"/>
      <c r="AK59" s="300" t="s">
        <v>271</v>
      </c>
      <c r="AL59" s="300"/>
      <c r="AM59" s="300"/>
      <c r="AN59" s="300"/>
      <c r="AO59" s="300"/>
      <c r="AP59" s="300"/>
      <c r="AQ59" s="300"/>
      <c r="AR59" s="300"/>
      <c r="AS59" s="300"/>
      <c r="AT59" s="300"/>
      <c r="AU59" s="300"/>
      <c r="AV59" s="300"/>
      <c r="AW59" s="300"/>
      <c r="AX59" s="300"/>
      <c r="AY59" s="300"/>
      <c r="AZ59" s="300"/>
      <c r="BA59" s="300"/>
      <c r="BB59" s="300"/>
      <c r="BC59" s="300"/>
      <c r="BD59" s="300"/>
      <c r="BE59" s="300"/>
      <c r="BF59" s="300"/>
      <c r="BG59" s="300"/>
      <c r="BH59" s="300"/>
      <c r="BI59" s="300"/>
      <c r="BJ59" s="300"/>
      <c r="BK59" s="300"/>
      <c r="BL59" s="300"/>
      <c r="BM59" s="300"/>
      <c r="BN59" s="300"/>
      <c r="BO59" s="301"/>
      <c r="BP59" s="301"/>
      <c r="BQ59" s="301"/>
      <c r="BR59" s="301"/>
      <c r="BS59" s="301"/>
      <c r="BT59" s="301"/>
      <c r="BU59" s="301"/>
      <c r="BV59" s="301"/>
      <c r="BW59" s="301"/>
      <c r="BX59" s="301"/>
      <c r="BY59" s="301"/>
      <c r="BZ59" s="301"/>
      <c r="CA59" s="301"/>
      <c r="CB59" s="301"/>
      <c r="CC59" s="301"/>
      <c r="CD59" s="301"/>
      <c r="CE59" s="301"/>
      <c r="CF59" s="301"/>
      <c r="CG59" s="301"/>
      <c r="CH59" s="301"/>
      <c r="CI59" s="301"/>
      <c r="CJ59" s="300"/>
      <c r="CK59" s="300"/>
      <c r="CL59" s="300"/>
      <c r="CM59" s="300"/>
      <c r="CN59" s="300"/>
      <c r="CO59" s="300"/>
      <c r="CP59" s="300"/>
      <c r="CQ59" s="300"/>
      <c r="CR59" s="300"/>
      <c r="CS59" s="300"/>
      <c r="CT59" s="300"/>
      <c r="CU59" s="300"/>
      <c r="CV59" s="300"/>
      <c r="CW59" s="300"/>
      <c r="CX59" s="301"/>
      <c r="CY59" s="301"/>
      <c r="CZ59" s="301"/>
      <c r="DA59" s="301"/>
      <c r="DB59" s="301"/>
      <c r="DC59" s="301"/>
      <c r="DD59" s="301"/>
      <c r="DE59" s="301"/>
      <c r="DF59" s="301"/>
      <c r="DG59" s="301"/>
      <c r="DH59" s="301"/>
      <c r="DI59" s="301"/>
      <c r="DJ59" s="301"/>
      <c r="DK59" s="301"/>
      <c r="DL59" s="276"/>
      <c r="DM59" s="276"/>
      <c r="DN59" s="276"/>
      <c r="DO59" s="276"/>
      <c r="DP59" s="276"/>
      <c r="DQ59" s="276"/>
      <c r="DR59" s="276"/>
      <c r="DS59" s="276"/>
      <c r="DT59" s="276"/>
      <c r="DU59" s="276"/>
      <c r="DV59" s="276"/>
      <c r="DW59" s="276"/>
      <c r="DX59" s="276"/>
      <c r="DY59" s="276"/>
      <c r="DZ59" s="276"/>
      <c r="EA59" s="276"/>
      <c r="EB59" s="276"/>
      <c r="EC59" s="276"/>
      <c r="ED59" s="276"/>
      <c r="EE59" s="276"/>
      <c r="EF59" s="276"/>
      <c r="EG59" s="276"/>
      <c r="EH59" s="276"/>
      <c r="EI59" s="276"/>
      <c r="EJ59" s="276">
        <v>90000</v>
      </c>
      <c r="EK59" s="276"/>
      <c r="EL59" s="276"/>
      <c r="EM59" s="276"/>
      <c r="EN59" s="276"/>
      <c r="EO59" s="276"/>
      <c r="EP59" s="276"/>
      <c r="EQ59" s="276"/>
      <c r="ER59" s="276"/>
      <c r="ES59" s="276"/>
      <c r="ET59" s="276"/>
      <c r="EU59" s="276"/>
      <c r="EV59" s="276"/>
      <c r="EW59" s="276"/>
      <c r="EX59" s="276"/>
      <c r="EY59" s="276"/>
      <c r="EZ59" s="276"/>
      <c r="FA59" s="276"/>
      <c r="FB59" s="276"/>
      <c r="FC59" s="276"/>
      <c r="FD59" s="276"/>
      <c r="FE59" s="276"/>
      <c r="FF59" s="276"/>
      <c r="FG59" s="277"/>
    </row>
    <row r="60" spans="1:163" s="110" customFormat="1" ht="33" customHeight="1" x14ac:dyDescent="0.2">
      <c r="A60" s="297" t="s">
        <v>286</v>
      </c>
      <c r="B60" s="297"/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297"/>
      <c r="S60" s="297"/>
      <c r="T60" s="297"/>
      <c r="U60" s="297"/>
      <c r="V60" s="297"/>
      <c r="W60" s="297"/>
      <c r="X60" s="297"/>
      <c r="Y60" s="297"/>
      <c r="Z60" s="298"/>
      <c r="AA60" s="299" t="s">
        <v>287</v>
      </c>
      <c r="AB60" s="300"/>
      <c r="AC60" s="300"/>
      <c r="AD60" s="300"/>
      <c r="AE60" s="300"/>
      <c r="AF60" s="300"/>
      <c r="AG60" s="300"/>
      <c r="AH60" s="300"/>
      <c r="AI60" s="300"/>
      <c r="AJ60" s="300"/>
      <c r="AK60" s="300" t="s">
        <v>272</v>
      </c>
      <c r="AL60" s="300"/>
      <c r="AM60" s="300"/>
      <c r="AN60" s="300"/>
      <c r="AO60" s="300"/>
      <c r="AP60" s="300"/>
      <c r="AQ60" s="300"/>
      <c r="AR60" s="300"/>
      <c r="AS60" s="300"/>
      <c r="AT60" s="300"/>
      <c r="AU60" s="300"/>
      <c r="AV60" s="300"/>
      <c r="AW60" s="300"/>
      <c r="AX60" s="300"/>
      <c r="AY60" s="300"/>
      <c r="AZ60" s="300"/>
      <c r="BA60" s="300"/>
      <c r="BB60" s="300"/>
      <c r="BC60" s="300"/>
      <c r="BD60" s="300"/>
      <c r="BE60" s="300"/>
      <c r="BF60" s="300"/>
      <c r="BG60" s="300"/>
      <c r="BH60" s="300"/>
      <c r="BI60" s="300"/>
      <c r="BJ60" s="300"/>
      <c r="BK60" s="300"/>
      <c r="BL60" s="300"/>
      <c r="BM60" s="300"/>
      <c r="BN60" s="300"/>
      <c r="BO60" s="301"/>
      <c r="BP60" s="301"/>
      <c r="BQ60" s="301"/>
      <c r="BR60" s="301"/>
      <c r="BS60" s="301"/>
      <c r="BT60" s="301"/>
      <c r="BU60" s="301"/>
      <c r="BV60" s="301"/>
      <c r="BW60" s="301"/>
      <c r="BX60" s="301"/>
      <c r="BY60" s="301"/>
      <c r="BZ60" s="301"/>
      <c r="CA60" s="301"/>
      <c r="CB60" s="301"/>
      <c r="CC60" s="301"/>
      <c r="CD60" s="301"/>
      <c r="CE60" s="301"/>
      <c r="CF60" s="301"/>
      <c r="CG60" s="301"/>
      <c r="CH60" s="301"/>
      <c r="CI60" s="301"/>
      <c r="CJ60" s="300"/>
      <c r="CK60" s="300"/>
      <c r="CL60" s="300"/>
      <c r="CM60" s="300"/>
      <c r="CN60" s="300"/>
      <c r="CO60" s="300"/>
      <c r="CP60" s="300"/>
      <c r="CQ60" s="300"/>
      <c r="CR60" s="300"/>
      <c r="CS60" s="300"/>
      <c r="CT60" s="300"/>
      <c r="CU60" s="300"/>
      <c r="CV60" s="300"/>
      <c r="CW60" s="300"/>
      <c r="CX60" s="301"/>
      <c r="CY60" s="301"/>
      <c r="CZ60" s="301"/>
      <c r="DA60" s="301"/>
      <c r="DB60" s="301"/>
      <c r="DC60" s="301"/>
      <c r="DD60" s="301"/>
      <c r="DE60" s="301"/>
      <c r="DF60" s="301"/>
      <c r="DG60" s="301"/>
      <c r="DH60" s="301"/>
      <c r="DI60" s="301"/>
      <c r="DJ60" s="301"/>
      <c r="DK60" s="301"/>
      <c r="DL60" s="276"/>
      <c r="DM60" s="276"/>
      <c r="DN60" s="276"/>
      <c r="DO60" s="276"/>
      <c r="DP60" s="276"/>
      <c r="DQ60" s="276"/>
      <c r="DR60" s="276"/>
      <c r="DS60" s="276"/>
      <c r="DT60" s="276"/>
      <c r="DU60" s="276"/>
      <c r="DV60" s="276"/>
      <c r="DW60" s="276"/>
      <c r="DX60" s="276"/>
      <c r="DY60" s="276"/>
      <c r="DZ60" s="276"/>
      <c r="EA60" s="276"/>
      <c r="EB60" s="276"/>
      <c r="EC60" s="276"/>
      <c r="ED60" s="276"/>
      <c r="EE60" s="276"/>
      <c r="EF60" s="276"/>
      <c r="EG60" s="276"/>
      <c r="EH60" s="276"/>
      <c r="EI60" s="276"/>
      <c r="EJ60" s="276">
        <v>1285730</v>
      </c>
      <c r="EK60" s="276"/>
      <c r="EL60" s="276"/>
      <c r="EM60" s="276"/>
      <c r="EN60" s="276"/>
      <c r="EO60" s="276"/>
      <c r="EP60" s="276"/>
      <c r="EQ60" s="276"/>
      <c r="ER60" s="276"/>
      <c r="ES60" s="276"/>
      <c r="ET60" s="276"/>
      <c r="EU60" s="276"/>
      <c r="EV60" s="276"/>
      <c r="EW60" s="276"/>
      <c r="EX60" s="276"/>
      <c r="EY60" s="276"/>
      <c r="EZ60" s="276"/>
      <c r="FA60" s="276"/>
      <c r="FB60" s="276"/>
      <c r="FC60" s="276"/>
      <c r="FD60" s="276"/>
      <c r="FE60" s="276"/>
      <c r="FF60" s="276"/>
      <c r="FG60" s="277"/>
    </row>
    <row r="61" spans="1:163" s="110" customFormat="1" ht="35.25" customHeight="1" x14ac:dyDescent="0.2">
      <c r="A61" s="297" t="s">
        <v>286</v>
      </c>
      <c r="B61" s="297"/>
      <c r="C61" s="297"/>
      <c r="D61" s="297"/>
      <c r="E61" s="297"/>
      <c r="F61" s="297"/>
      <c r="G61" s="297"/>
      <c r="H61" s="297"/>
      <c r="I61" s="297"/>
      <c r="J61" s="297"/>
      <c r="K61" s="297"/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  <c r="W61" s="297"/>
      <c r="X61" s="297"/>
      <c r="Y61" s="297"/>
      <c r="Z61" s="298"/>
      <c r="AA61" s="299" t="s">
        <v>287</v>
      </c>
      <c r="AB61" s="300"/>
      <c r="AC61" s="300"/>
      <c r="AD61" s="300"/>
      <c r="AE61" s="300"/>
      <c r="AF61" s="300"/>
      <c r="AG61" s="300"/>
      <c r="AH61" s="300"/>
      <c r="AI61" s="300"/>
      <c r="AJ61" s="300"/>
      <c r="AK61" s="300" t="s">
        <v>271</v>
      </c>
      <c r="AL61" s="300"/>
      <c r="AM61" s="300"/>
      <c r="AN61" s="300"/>
      <c r="AO61" s="300"/>
      <c r="AP61" s="300"/>
      <c r="AQ61" s="300"/>
      <c r="AR61" s="300"/>
      <c r="AS61" s="300"/>
      <c r="AT61" s="300"/>
      <c r="AU61" s="300"/>
      <c r="AV61" s="300"/>
      <c r="AW61" s="300"/>
      <c r="AX61" s="300"/>
      <c r="AY61" s="300"/>
      <c r="AZ61" s="300"/>
      <c r="BA61" s="300"/>
      <c r="BB61" s="300"/>
      <c r="BC61" s="300"/>
      <c r="BD61" s="300"/>
      <c r="BE61" s="300"/>
      <c r="BF61" s="300"/>
      <c r="BG61" s="300"/>
      <c r="BH61" s="300"/>
      <c r="BI61" s="300"/>
      <c r="BJ61" s="300"/>
      <c r="BK61" s="300"/>
      <c r="BL61" s="300"/>
      <c r="BM61" s="300"/>
      <c r="BN61" s="300"/>
      <c r="BO61" s="301"/>
      <c r="BP61" s="301"/>
      <c r="BQ61" s="301"/>
      <c r="BR61" s="301"/>
      <c r="BS61" s="301"/>
      <c r="BT61" s="301"/>
      <c r="BU61" s="301"/>
      <c r="BV61" s="301"/>
      <c r="BW61" s="301"/>
      <c r="BX61" s="301"/>
      <c r="BY61" s="301"/>
      <c r="BZ61" s="301"/>
      <c r="CA61" s="301"/>
      <c r="CB61" s="301"/>
      <c r="CC61" s="301"/>
      <c r="CD61" s="301"/>
      <c r="CE61" s="301"/>
      <c r="CF61" s="301"/>
      <c r="CG61" s="301"/>
      <c r="CH61" s="301"/>
      <c r="CI61" s="301"/>
      <c r="CJ61" s="300"/>
      <c r="CK61" s="300"/>
      <c r="CL61" s="300"/>
      <c r="CM61" s="300"/>
      <c r="CN61" s="300"/>
      <c r="CO61" s="300"/>
      <c r="CP61" s="300"/>
      <c r="CQ61" s="300"/>
      <c r="CR61" s="300"/>
      <c r="CS61" s="300"/>
      <c r="CT61" s="300"/>
      <c r="CU61" s="300"/>
      <c r="CV61" s="300"/>
      <c r="CW61" s="300"/>
      <c r="CX61" s="301"/>
      <c r="CY61" s="301"/>
      <c r="CZ61" s="301"/>
      <c r="DA61" s="301"/>
      <c r="DB61" s="301"/>
      <c r="DC61" s="301"/>
      <c r="DD61" s="301"/>
      <c r="DE61" s="301"/>
      <c r="DF61" s="301"/>
      <c r="DG61" s="301"/>
      <c r="DH61" s="301"/>
      <c r="DI61" s="301"/>
      <c r="DJ61" s="301"/>
      <c r="DK61" s="301"/>
      <c r="DL61" s="276"/>
      <c r="DM61" s="276"/>
      <c r="DN61" s="276"/>
      <c r="DO61" s="276"/>
      <c r="DP61" s="276"/>
      <c r="DQ61" s="276"/>
      <c r="DR61" s="276"/>
      <c r="DS61" s="276"/>
      <c r="DT61" s="276"/>
      <c r="DU61" s="276"/>
      <c r="DV61" s="276"/>
      <c r="DW61" s="276"/>
      <c r="DX61" s="276"/>
      <c r="DY61" s="276"/>
      <c r="DZ61" s="276"/>
      <c r="EA61" s="276"/>
      <c r="EB61" s="276"/>
      <c r="EC61" s="276"/>
      <c r="ED61" s="276"/>
      <c r="EE61" s="276"/>
      <c r="EF61" s="276"/>
      <c r="EG61" s="276"/>
      <c r="EH61" s="276"/>
      <c r="EI61" s="276"/>
      <c r="EJ61" s="276">
        <v>956755</v>
      </c>
      <c r="EK61" s="276"/>
      <c r="EL61" s="276"/>
      <c r="EM61" s="276"/>
      <c r="EN61" s="276"/>
      <c r="EO61" s="276"/>
      <c r="EP61" s="276"/>
      <c r="EQ61" s="276"/>
      <c r="ER61" s="276"/>
      <c r="ES61" s="276"/>
      <c r="ET61" s="276"/>
      <c r="EU61" s="276"/>
      <c r="EV61" s="276"/>
      <c r="EW61" s="276"/>
      <c r="EX61" s="276"/>
      <c r="EY61" s="276"/>
      <c r="EZ61" s="276"/>
      <c r="FA61" s="276"/>
      <c r="FB61" s="276"/>
      <c r="FC61" s="276"/>
      <c r="FD61" s="276"/>
      <c r="FE61" s="276"/>
      <c r="FF61" s="276"/>
      <c r="FG61" s="277"/>
    </row>
    <row r="62" spans="1:163" s="36" customFormat="1" ht="10.5" customHeight="1" thickBot="1" x14ac:dyDescent="0.3">
      <c r="BE62" s="278" t="s">
        <v>288</v>
      </c>
      <c r="BF62" s="279"/>
      <c r="BG62" s="279"/>
      <c r="BH62" s="279"/>
      <c r="BI62" s="279"/>
      <c r="BJ62" s="279"/>
      <c r="BK62" s="280"/>
      <c r="BM62" s="37" t="s">
        <v>50</v>
      </c>
      <c r="BO62" s="389"/>
      <c r="BP62" s="390"/>
      <c r="BQ62" s="390"/>
      <c r="BR62" s="390"/>
      <c r="BS62" s="390"/>
      <c r="BT62" s="390"/>
      <c r="BU62" s="390"/>
      <c r="BV62" s="390"/>
      <c r="BW62" s="390"/>
      <c r="BX62" s="390"/>
      <c r="BY62" s="390"/>
      <c r="BZ62" s="390"/>
      <c r="CA62" s="390"/>
      <c r="CB62" s="390"/>
      <c r="CC62" s="390"/>
      <c r="CD62" s="390"/>
      <c r="CE62" s="390"/>
      <c r="CF62" s="390"/>
      <c r="CG62" s="390"/>
      <c r="CH62" s="390"/>
      <c r="CI62" s="391"/>
      <c r="CJ62" s="387" t="s">
        <v>7</v>
      </c>
      <c r="CK62" s="387"/>
      <c r="CL62" s="387"/>
      <c r="CM62" s="387"/>
      <c r="CN62" s="387"/>
      <c r="CO62" s="387"/>
      <c r="CP62" s="387"/>
      <c r="CQ62" s="387"/>
      <c r="CR62" s="387"/>
      <c r="CS62" s="387"/>
      <c r="CT62" s="387"/>
      <c r="CU62" s="387"/>
      <c r="CV62" s="387"/>
      <c r="CW62" s="387"/>
      <c r="CX62" s="388"/>
      <c r="CY62" s="388"/>
      <c r="CZ62" s="388"/>
      <c r="DA62" s="388"/>
      <c r="DB62" s="388"/>
      <c r="DC62" s="388"/>
      <c r="DD62" s="388"/>
      <c r="DE62" s="388"/>
      <c r="DF62" s="388"/>
      <c r="DG62" s="388"/>
      <c r="DH62" s="388"/>
      <c r="DI62" s="388"/>
      <c r="DJ62" s="388"/>
      <c r="DK62" s="388"/>
      <c r="DL62" s="386">
        <f>SUM(DL42:EI58)</f>
        <v>9218270</v>
      </c>
      <c r="DM62" s="386"/>
      <c r="DN62" s="386"/>
      <c r="DO62" s="386"/>
      <c r="DP62" s="386"/>
      <c r="DQ62" s="386"/>
      <c r="DR62" s="386"/>
      <c r="DS62" s="386"/>
      <c r="DT62" s="386"/>
      <c r="DU62" s="386"/>
      <c r="DV62" s="386"/>
      <c r="DW62" s="386"/>
      <c r="DX62" s="386"/>
      <c r="DY62" s="386"/>
      <c r="DZ62" s="386"/>
      <c r="EA62" s="386"/>
      <c r="EB62" s="386"/>
      <c r="EC62" s="386"/>
      <c r="ED62" s="386"/>
      <c r="EE62" s="386"/>
      <c r="EF62" s="386"/>
      <c r="EG62" s="386"/>
      <c r="EH62" s="386"/>
      <c r="EI62" s="386"/>
      <c r="EJ62" s="386">
        <f>SUM(EJ42:FG61)</f>
        <v>9188272</v>
      </c>
      <c r="EK62" s="386"/>
      <c r="EL62" s="386"/>
      <c r="EM62" s="386"/>
      <c r="EN62" s="386"/>
      <c r="EO62" s="386"/>
      <c r="EP62" s="386"/>
      <c r="EQ62" s="386"/>
      <c r="ER62" s="386"/>
      <c r="ES62" s="386"/>
      <c r="ET62" s="386"/>
      <c r="EU62" s="386"/>
      <c r="EV62" s="386"/>
      <c r="EW62" s="386"/>
      <c r="EX62" s="386"/>
      <c r="EY62" s="386"/>
      <c r="EZ62" s="386"/>
      <c r="FA62" s="386"/>
      <c r="FB62" s="386"/>
      <c r="FC62" s="386"/>
      <c r="FD62" s="386"/>
      <c r="FE62" s="386"/>
      <c r="FF62" s="386"/>
      <c r="FG62" s="386"/>
    </row>
    <row r="63" spans="1:163" ht="9" customHeight="1" thickBot="1" x14ac:dyDescent="0.25"/>
    <row r="64" spans="1:163" s="27" customFormat="1" ht="9" customHeight="1" x14ac:dyDescent="0.2">
      <c r="EP64" s="30"/>
      <c r="EQ64" s="30"/>
      <c r="ET64" s="30" t="s">
        <v>51</v>
      </c>
      <c r="EV64" s="290" t="s">
        <v>293</v>
      </c>
      <c r="EW64" s="291"/>
      <c r="EX64" s="291"/>
      <c r="EY64" s="291"/>
      <c r="EZ64" s="291"/>
      <c r="FA64" s="291"/>
      <c r="FB64" s="291"/>
      <c r="FC64" s="291"/>
      <c r="FD64" s="291"/>
      <c r="FE64" s="291"/>
      <c r="FF64" s="291"/>
      <c r="FG64" s="292"/>
    </row>
    <row r="65" spans="1:163" s="27" customFormat="1" ht="10.5" customHeight="1" thickBot="1" x14ac:dyDescent="0.25">
      <c r="A65" s="27" t="s">
        <v>53</v>
      </c>
      <c r="N65" s="313"/>
      <c r="O65" s="313"/>
      <c r="P65" s="313"/>
      <c r="Q65" s="313"/>
      <c r="R65" s="313"/>
      <c r="S65" s="313"/>
      <c r="T65" s="313"/>
      <c r="U65" s="313"/>
      <c r="V65" s="313"/>
      <c r="W65" s="313"/>
      <c r="X65" s="313"/>
      <c r="Y65" s="313"/>
      <c r="Z65" s="313"/>
      <c r="AA65" s="313"/>
      <c r="AB65" s="313"/>
      <c r="AD65" s="313" t="s">
        <v>289</v>
      </c>
      <c r="AE65" s="313"/>
      <c r="AF65" s="313"/>
      <c r="AG65" s="313"/>
      <c r="AH65" s="313"/>
      <c r="AI65" s="313"/>
      <c r="AJ65" s="313"/>
      <c r="AK65" s="313"/>
      <c r="AL65" s="313"/>
      <c r="AM65" s="313"/>
      <c r="AN65" s="313"/>
      <c r="AO65" s="313"/>
      <c r="AP65" s="313"/>
      <c r="AQ65" s="313"/>
      <c r="AR65" s="313"/>
      <c r="AS65" s="313"/>
      <c r="AT65" s="313"/>
      <c r="AU65" s="313"/>
      <c r="AV65" s="313"/>
      <c r="AW65" s="313"/>
      <c r="AX65" s="313"/>
      <c r="AY65" s="313"/>
      <c r="AZ65" s="313"/>
      <c r="BA65" s="313"/>
      <c r="BB65" s="313"/>
      <c r="EP65" s="30"/>
      <c r="EQ65" s="30"/>
      <c r="ES65" s="36"/>
      <c r="ET65" s="30" t="s">
        <v>52</v>
      </c>
      <c r="EV65" s="294">
        <v>2</v>
      </c>
      <c r="EW65" s="295"/>
      <c r="EX65" s="295"/>
      <c r="EY65" s="295"/>
      <c r="EZ65" s="295"/>
      <c r="FA65" s="295"/>
      <c r="FB65" s="295"/>
      <c r="FC65" s="295"/>
      <c r="FD65" s="295"/>
      <c r="FE65" s="295"/>
      <c r="FF65" s="295"/>
      <c r="FG65" s="296"/>
    </row>
    <row r="66" spans="1:163" s="26" customFormat="1" ht="10.5" customHeight="1" thickBot="1" x14ac:dyDescent="0.25">
      <c r="N66" s="346" t="s">
        <v>33</v>
      </c>
      <c r="O66" s="346"/>
      <c r="P66" s="346"/>
      <c r="Q66" s="346"/>
      <c r="R66" s="346"/>
      <c r="S66" s="346"/>
      <c r="T66" s="346"/>
      <c r="U66" s="346"/>
      <c r="V66" s="346"/>
      <c r="W66" s="346"/>
      <c r="X66" s="346"/>
      <c r="Y66" s="346"/>
      <c r="Z66" s="346"/>
      <c r="AA66" s="346"/>
      <c r="AB66" s="346"/>
      <c r="AD66" s="357" t="s">
        <v>54</v>
      </c>
      <c r="AE66" s="357"/>
      <c r="AF66" s="357"/>
      <c r="AG66" s="357"/>
      <c r="AH66" s="357"/>
      <c r="AI66" s="357"/>
      <c r="AJ66" s="357"/>
      <c r="AK66" s="357"/>
      <c r="AL66" s="357"/>
      <c r="AM66" s="357"/>
      <c r="AN66" s="357"/>
      <c r="AO66" s="357"/>
      <c r="AP66" s="357"/>
      <c r="AQ66" s="357"/>
      <c r="AR66" s="357"/>
      <c r="AS66" s="357"/>
      <c r="AT66" s="357"/>
      <c r="AU66" s="357"/>
      <c r="AV66" s="357"/>
      <c r="AW66" s="357"/>
      <c r="AX66" s="357"/>
      <c r="AY66" s="357"/>
      <c r="AZ66" s="357"/>
      <c r="BA66" s="357"/>
      <c r="BB66" s="357"/>
    </row>
    <row r="67" spans="1:163" ht="10.5" customHeight="1" x14ac:dyDescent="0.2">
      <c r="A67" s="27" t="s">
        <v>183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T67" s="353" t="s">
        <v>182</v>
      </c>
      <c r="BU67" s="354"/>
      <c r="BV67" s="354"/>
      <c r="BW67" s="354"/>
      <c r="BX67" s="354"/>
      <c r="BY67" s="354"/>
      <c r="BZ67" s="354"/>
      <c r="CA67" s="354"/>
      <c r="CB67" s="354"/>
      <c r="CC67" s="354"/>
      <c r="CD67" s="354"/>
      <c r="CE67" s="354"/>
      <c r="CF67" s="354"/>
      <c r="CG67" s="354"/>
      <c r="CH67" s="354"/>
      <c r="CI67" s="354"/>
      <c r="CJ67" s="354"/>
      <c r="CK67" s="354"/>
      <c r="CL67" s="354"/>
      <c r="CM67" s="354"/>
      <c r="CN67" s="354"/>
      <c r="CO67" s="354"/>
      <c r="CP67" s="354"/>
      <c r="CQ67" s="354"/>
      <c r="CR67" s="354"/>
      <c r="CS67" s="354"/>
      <c r="CT67" s="354"/>
      <c r="CU67" s="354"/>
      <c r="CV67" s="354"/>
      <c r="CW67" s="354"/>
      <c r="CX67" s="354"/>
      <c r="CY67" s="354"/>
      <c r="CZ67" s="354"/>
      <c r="DA67" s="354"/>
      <c r="DB67" s="354"/>
      <c r="DC67" s="354"/>
      <c r="DD67" s="354"/>
      <c r="DE67" s="354"/>
      <c r="DF67" s="354"/>
      <c r="DG67" s="354"/>
      <c r="DH67" s="354"/>
      <c r="DI67" s="354"/>
      <c r="DJ67" s="354"/>
      <c r="DK67" s="354"/>
      <c r="DL67" s="354"/>
      <c r="DM67" s="354"/>
      <c r="DN67" s="354"/>
      <c r="DO67" s="354"/>
      <c r="DP67" s="354"/>
      <c r="DQ67" s="354"/>
      <c r="DR67" s="354"/>
      <c r="DS67" s="354"/>
      <c r="DT67" s="354"/>
      <c r="DU67" s="354"/>
      <c r="DV67" s="354"/>
      <c r="DW67" s="354"/>
      <c r="DX67" s="354"/>
      <c r="DY67" s="354"/>
      <c r="DZ67" s="354"/>
      <c r="EA67" s="354"/>
      <c r="EB67" s="354"/>
      <c r="EC67" s="354"/>
      <c r="ED67" s="354"/>
      <c r="EE67" s="354"/>
      <c r="EF67" s="354"/>
      <c r="EG67" s="354"/>
      <c r="EH67" s="354"/>
      <c r="EI67" s="48"/>
      <c r="EJ67" s="48"/>
      <c r="EK67" s="48"/>
      <c r="EL67" s="48"/>
      <c r="EM67" s="48"/>
      <c r="EN67" s="48"/>
      <c r="EO67" s="48"/>
      <c r="EP67" s="48"/>
      <c r="EQ67" s="48"/>
      <c r="ER67" s="48"/>
      <c r="ES67" s="48"/>
      <c r="ET67" s="48"/>
      <c r="EU67" s="48"/>
      <c r="EV67" s="48"/>
      <c r="EW67" s="48"/>
      <c r="EX67" s="48"/>
      <c r="EY67" s="48"/>
      <c r="EZ67" s="48"/>
      <c r="FA67" s="48"/>
      <c r="FB67" s="48"/>
      <c r="FC67" s="48"/>
      <c r="FD67" s="48"/>
      <c r="FE67" s="48"/>
      <c r="FF67" s="48"/>
      <c r="FG67" s="49"/>
    </row>
    <row r="68" spans="1:163" ht="10.5" customHeight="1" x14ac:dyDescent="0.2">
      <c r="A68" s="27" t="s">
        <v>181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T68" s="355" t="s">
        <v>180</v>
      </c>
      <c r="BU68" s="356"/>
      <c r="BV68" s="356"/>
      <c r="BW68" s="356"/>
      <c r="BX68" s="356"/>
      <c r="BY68" s="356"/>
      <c r="BZ68" s="356"/>
      <c r="CA68" s="356"/>
      <c r="CB68" s="356"/>
      <c r="CC68" s="356"/>
      <c r="CD68" s="356"/>
      <c r="CE68" s="356"/>
      <c r="CF68" s="356"/>
      <c r="CG68" s="356"/>
      <c r="CH68" s="356"/>
      <c r="CI68" s="356"/>
      <c r="CJ68" s="356"/>
      <c r="CK68" s="356"/>
      <c r="CL68" s="356"/>
      <c r="CM68" s="356"/>
      <c r="CN68" s="356"/>
      <c r="CO68" s="356"/>
      <c r="CP68" s="356"/>
      <c r="CQ68" s="356"/>
      <c r="CR68" s="356"/>
      <c r="CS68" s="356"/>
      <c r="CT68" s="356"/>
      <c r="CU68" s="356"/>
      <c r="CV68" s="356"/>
      <c r="CW68" s="356"/>
      <c r="CX68" s="356"/>
      <c r="CY68" s="356"/>
      <c r="CZ68" s="356"/>
      <c r="DA68" s="356"/>
      <c r="DB68" s="356"/>
      <c r="DC68" s="356"/>
      <c r="DD68" s="356"/>
      <c r="DE68" s="356"/>
      <c r="DF68" s="356"/>
      <c r="DG68" s="356"/>
      <c r="DH68" s="356"/>
      <c r="DI68" s="356"/>
      <c r="DJ68" s="356"/>
      <c r="DK68" s="356"/>
      <c r="DL68" s="356"/>
      <c r="DM68" s="356"/>
      <c r="DN68" s="356"/>
      <c r="DO68" s="356"/>
      <c r="DP68" s="356"/>
      <c r="DQ68" s="356"/>
      <c r="DR68" s="356"/>
      <c r="DS68" s="356"/>
      <c r="DT68" s="356"/>
      <c r="DU68" s="356"/>
      <c r="DV68" s="356"/>
      <c r="DW68" s="356"/>
      <c r="DX68" s="356"/>
      <c r="DY68" s="356"/>
      <c r="DZ68" s="356"/>
      <c r="EA68" s="356"/>
      <c r="EB68" s="356"/>
      <c r="EC68" s="356"/>
      <c r="ED68" s="356"/>
      <c r="EE68" s="356"/>
      <c r="EF68" s="356"/>
      <c r="EG68" s="356"/>
      <c r="EH68" s="356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1"/>
    </row>
    <row r="69" spans="1:163" ht="10.5" customHeight="1" x14ac:dyDescent="0.2">
      <c r="A69" s="27" t="s">
        <v>179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313"/>
      <c r="O69" s="313"/>
      <c r="P69" s="313"/>
      <c r="Q69" s="313"/>
      <c r="R69" s="313"/>
      <c r="S69" s="313"/>
      <c r="T69" s="313"/>
      <c r="U69" s="313"/>
      <c r="V69" s="313"/>
      <c r="W69" s="313"/>
      <c r="X69" s="313"/>
      <c r="Y69" s="313"/>
      <c r="Z69" s="313"/>
      <c r="AA69" s="313"/>
      <c r="AB69" s="313"/>
      <c r="AD69" s="313" t="s">
        <v>290</v>
      </c>
      <c r="AE69" s="313"/>
      <c r="AF69" s="313"/>
      <c r="AG69" s="313"/>
      <c r="AH69" s="313"/>
      <c r="AI69" s="313"/>
      <c r="AJ69" s="313"/>
      <c r="AK69" s="313"/>
      <c r="AL69" s="313"/>
      <c r="AM69" s="313"/>
      <c r="AN69" s="313"/>
      <c r="AO69" s="313"/>
      <c r="AP69" s="313"/>
      <c r="AQ69" s="313"/>
      <c r="AR69" s="313"/>
      <c r="AS69" s="313"/>
      <c r="AT69" s="313"/>
      <c r="AU69" s="313"/>
      <c r="AV69" s="313"/>
      <c r="AW69" s="313"/>
      <c r="AX69" s="313"/>
      <c r="AY69" s="313"/>
      <c r="AZ69" s="313"/>
      <c r="BA69" s="313"/>
      <c r="BB69" s="313"/>
      <c r="BT69" s="52"/>
      <c r="BU69" s="27" t="s">
        <v>295</v>
      </c>
      <c r="CH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53"/>
    </row>
    <row r="70" spans="1:163" ht="10.5" customHeight="1" x14ac:dyDescent="0.2">
      <c r="N70" s="346" t="s">
        <v>33</v>
      </c>
      <c r="O70" s="346"/>
      <c r="P70" s="346"/>
      <c r="Q70" s="346"/>
      <c r="R70" s="346"/>
      <c r="S70" s="346"/>
      <c r="T70" s="346"/>
      <c r="U70" s="346"/>
      <c r="V70" s="346"/>
      <c r="W70" s="346"/>
      <c r="X70" s="346"/>
      <c r="Y70" s="346"/>
      <c r="Z70" s="346"/>
      <c r="AA70" s="346"/>
      <c r="AB70" s="346"/>
      <c r="AD70" s="357" t="s">
        <v>54</v>
      </c>
      <c r="AE70" s="357"/>
      <c r="AF70" s="357"/>
      <c r="AG70" s="357"/>
      <c r="AH70" s="357"/>
      <c r="AI70" s="357"/>
      <c r="AJ70" s="357"/>
      <c r="AK70" s="357"/>
      <c r="AL70" s="357"/>
      <c r="AM70" s="357"/>
      <c r="AN70" s="357"/>
      <c r="AO70" s="357"/>
      <c r="AP70" s="357"/>
      <c r="AQ70" s="357"/>
      <c r="AR70" s="357"/>
      <c r="AS70" s="357"/>
      <c r="AT70" s="357"/>
      <c r="AU70" s="357"/>
      <c r="AV70" s="357"/>
      <c r="AW70" s="357"/>
      <c r="AX70" s="357"/>
      <c r="AY70" s="357"/>
      <c r="AZ70" s="357"/>
      <c r="BA70" s="357"/>
      <c r="BB70" s="357"/>
      <c r="BT70" s="52"/>
      <c r="BU70" s="27"/>
      <c r="CH70" s="313"/>
      <c r="CI70" s="313"/>
      <c r="CJ70" s="313"/>
      <c r="CK70" s="313"/>
      <c r="CL70" s="313"/>
      <c r="CM70" s="313"/>
      <c r="CN70" s="313"/>
      <c r="CO70" s="313"/>
      <c r="CP70" s="313"/>
      <c r="CQ70" s="313"/>
      <c r="CR70" s="313"/>
      <c r="CS70" s="313"/>
      <c r="CT70" s="313"/>
      <c r="CV70" s="313"/>
      <c r="CW70" s="313"/>
      <c r="CX70" s="313"/>
      <c r="CY70" s="313"/>
      <c r="CZ70" s="313"/>
      <c r="DA70" s="313"/>
      <c r="DB70" s="313"/>
      <c r="DC70" s="313"/>
      <c r="DD70" s="313"/>
      <c r="DF70" s="313"/>
      <c r="DG70" s="313"/>
      <c r="DH70" s="313"/>
      <c r="DI70" s="313"/>
      <c r="DJ70" s="313"/>
      <c r="DK70" s="313"/>
      <c r="DL70" s="313"/>
      <c r="DM70" s="313"/>
      <c r="DN70" s="313"/>
      <c r="DO70" s="313"/>
      <c r="DP70" s="313"/>
      <c r="DQ70" s="313"/>
      <c r="DR70" s="313"/>
      <c r="DS70" s="313"/>
      <c r="DT70" s="313"/>
      <c r="DU70" s="313"/>
      <c r="DV70" s="313"/>
      <c r="DW70" s="313"/>
      <c r="DY70" s="315"/>
      <c r="DZ70" s="315"/>
      <c r="EA70" s="315"/>
      <c r="EB70" s="315"/>
      <c r="EC70" s="315"/>
      <c r="ED70" s="315"/>
      <c r="EE70" s="315"/>
      <c r="EF70" s="315"/>
      <c r="EG70" s="315"/>
      <c r="EH70" s="315"/>
      <c r="FF70" s="27"/>
      <c r="FG70" s="53"/>
    </row>
    <row r="71" spans="1:163" ht="10.5" customHeight="1" x14ac:dyDescent="0.2">
      <c r="A71" s="27" t="s">
        <v>172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T71" s="52"/>
      <c r="CH71" s="314" t="s">
        <v>55</v>
      </c>
      <c r="CI71" s="314"/>
      <c r="CJ71" s="314"/>
      <c r="CK71" s="314"/>
      <c r="CL71" s="314"/>
      <c r="CM71" s="314"/>
      <c r="CN71" s="314"/>
      <c r="CO71" s="314"/>
      <c r="CP71" s="314"/>
      <c r="CQ71" s="314"/>
      <c r="CR71" s="314"/>
      <c r="CS71" s="314"/>
      <c r="CT71" s="314"/>
      <c r="CV71" s="314" t="s">
        <v>33</v>
      </c>
      <c r="CW71" s="314"/>
      <c r="CX71" s="314"/>
      <c r="CY71" s="314"/>
      <c r="CZ71" s="314"/>
      <c r="DA71" s="314"/>
      <c r="DB71" s="314"/>
      <c r="DC71" s="314"/>
      <c r="DD71" s="314"/>
      <c r="DF71" s="314" t="s">
        <v>54</v>
      </c>
      <c r="DG71" s="314"/>
      <c r="DH71" s="314"/>
      <c r="DI71" s="314"/>
      <c r="DJ71" s="314"/>
      <c r="DK71" s="314"/>
      <c r="DL71" s="314"/>
      <c r="DM71" s="314"/>
      <c r="DN71" s="314"/>
      <c r="DO71" s="314"/>
      <c r="DP71" s="314"/>
      <c r="DQ71" s="314"/>
      <c r="DR71" s="314"/>
      <c r="DS71" s="314"/>
      <c r="DT71" s="314"/>
      <c r="DU71" s="314"/>
      <c r="DV71" s="314"/>
      <c r="DW71" s="314"/>
      <c r="DY71" s="314" t="s">
        <v>56</v>
      </c>
      <c r="DZ71" s="314"/>
      <c r="EA71" s="314"/>
      <c r="EB71" s="314"/>
      <c r="EC71" s="314"/>
      <c r="ED71" s="314"/>
      <c r="EE71" s="314"/>
      <c r="EF71" s="314"/>
      <c r="EG71" s="314"/>
      <c r="EH71" s="314"/>
      <c r="FF71" s="54"/>
      <c r="FG71" s="53"/>
    </row>
    <row r="72" spans="1:163" ht="10.5" customHeight="1" x14ac:dyDescent="0.2">
      <c r="A72" s="27" t="s">
        <v>171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313" t="s">
        <v>292</v>
      </c>
      <c r="O72" s="313"/>
      <c r="P72" s="313"/>
      <c r="Q72" s="313"/>
      <c r="R72" s="313"/>
      <c r="S72" s="313"/>
      <c r="T72" s="313"/>
      <c r="U72" s="313"/>
      <c r="V72" s="313"/>
      <c r="W72" s="313"/>
      <c r="X72" s="313"/>
      <c r="Z72" s="313"/>
      <c r="AA72" s="313"/>
      <c r="AB72" s="313"/>
      <c r="AC72" s="313"/>
      <c r="AD72" s="313"/>
      <c r="AE72" s="313"/>
      <c r="AF72" s="313"/>
      <c r="AG72" s="313"/>
      <c r="AH72" s="313"/>
      <c r="AI72" s="313"/>
      <c r="AK72" s="313" t="s">
        <v>290</v>
      </c>
      <c r="AL72" s="313"/>
      <c r="AM72" s="313"/>
      <c r="AN72" s="313"/>
      <c r="AO72" s="313"/>
      <c r="AP72" s="313"/>
      <c r="AQ72" s="313"/>
      <c r="AR72" s="313"/>
      <c r="AS72" s="313"/>
      <c r="AT72" s="313"/>
      <c r="AU72" s="313"/>
      <c r="AV72" s="313"/>
      <c r="AW72" s="313"/>
      <c r="AX72" s="313"/>
      <c r="AY72" s="313"/>
      <c r="AZ72" s="313"/>
      <c r="BA72" s="313"/>
      <c r="BB72" s="313"/>
      <c r="BD72" s="315" t="s">
        <v>291</v>
      </c>
      <c r="BE72" s="315"/>
      <c r="BF72" s="315"/>
      <c r="BG72" s="315"/>
      <c r="BH72" s="315"/>
      <c r="BI72" s="315"/>
      <c r="BJ72" s="315"/>
      <c r="BK72" s="315"/>
      <c r="BL72" s="315"/>
      <c r="BM72" s="315"/>
      <c r="BN72" s="315"/>
      <c r="BO72" s="315"/>
      <c r="BP72" s="315"/>
      <c r="BQ72" s="315"/>
      <c r="BT72" s="52"/>
      <c r="BU72" s="316" t="s">
        <v>64</v>
      </c>
      <c r="BV72" s="316"/>
      <c r="BW72" s="315"/>
      <c r="BX72" s="315"/>
      <c r="BY72" s="315"/>
      <c r="BZ72" s="315"/>
      <c r="CA72" s="315"/>
      <c r="CB72" s="311" t="s">
        <v>64</v>
      </c>
      <c r="CC72" s="311"/>
      <c r="CD72" s="315"/>
      <c r="CE72" s="315"/>
      <c r="CF72" s="315"/>
      <c r="CG72" s="315"/>
      <c r="CH72" s="315"/>
      <c r="CI72" s="315"/>
      <c r="CJ72" s="315"/>
      <c r="CK72" s="315"/>
      <c r="CL72" s="315"/>
      <c r="CM72" s="315"/>
      <c r="CN72" s="315"/>
      <c r="CO72" s="315"/>
      <c r="CP72" s="315"/>
      <c r="CQ72" s="315"/>
      <c r="CR72" s="315"/>
      <c r="CS72" s="315"/>
      <c r="CT72" s="315"/>
      <c r="CU72" s="315"/>
      <c r="CV72" s="315"/>
      <c r="CW72" s="315"/>
      <c r="CX72" s="315"/>
      <c r="CY72" s="315"/>
      <c r="CZ72" s="315"/>
      <c r="DA72" s="316">
        <v>20</v>
      </c>
      <c r="DB72" s="316"/>
      <c r="DC72" s="316"/>
      <c r="DD72" s="316"/>
      <c r="DE72" s="312"/>
      <c r="DF72" s="312"/>
      <c r="DG72" s="312"/>
      <c r="DH72" s="311" t="s">
        <v>65</v>
      </c>
      <c r="DI72" s="311"/>
      <c r="DJ72" s="311"/>
      <c r="DZ72" s="27"/>
      <c r="EA72" s="27"/>
      <c r="EB72" s="27"/>
      <c r="EC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53"/>
    </row>
    <row r="73" spans="1:163" s="26" customFormat="1" ht="9.75" customHeight="1" thickBot="1" x14ac:dyDescent="0.25">
      <c r="N73" s="314" t="s">
        <v>55</v>
      </c>
      <c r="O73" s="314"/>
      <c r="P73" s="314"/>
      <c r="Q73" s="314"/>
      <c r="R73" s="314"/>
      <c r="S73" s="314"/>
      <c r="T73" s="314"/>
      <c r="U73" s="314"/>
      <c r="V73" s="314"/>
      <c r="W73" s="314"/>
      <c r="X73" s="314"/>
      <c r="Z73" s="314" t="s">
        <v>33</v>
      </c>
      <c r="AA73" s="314"/>
      <c r="AB73" s="314"/>
      <c r="AC73" s="314"/>
      <c r="AD73" s="314"/>
      <c r="AE73" s="314"/>
      <c r="AF73" s="314"/>
      <c r="AG73" s="314"/>
      <c r="AH73" s="314"/>
      <c r="AI73" s="314"/>
      <c r="AK73" s="314" t="s">
        <v>54</v>
      </c>
      <c r="AL73" s="314"/>
      <c r="AM73" s="314"/>
      <c r="AN73" s="314"/>
      <c r="AO73" s="314"/>
      <c r="AP73" s="314"/>
      <c r="AQ73" s="314"/>
      <c r="AR73" s="314"/>
      <c r="AS73" s="314"/>
      <c r="AT73" s="314"/>
      <c r="AU73" s="314"/>
      <c r="AV73" s="314"/>
      <c r="AW73" s="314"/>
      <c r="AX73" s="314"/>
      <c r="AY73" s="314"/>
      <c r="AZ73" s="314"/>
      <c r="BA73" s="314"/>
      <c r="BB73" s="314"/>
      <c r="BD73" s="352" t="s">
        <v>56</v>
      </c>
      <c r="BE73" s="352"/>
      <c r="BF73" s="352"/>
      <c r="BG73" s="352"/>
      <c r="BH73" s="352"/>
      <c r="BI73" s="352"/>
      <c r="BJ73" s="352"/>
      <c r="BK73" s="352"/>
      <c r="BL73" s="352"/>
      <c r="BM73" s="352"/>
      <c r="BN73" s="352"/>
      <c r="BO73" s="352"/>
      <c r="BP73" s="352"/>
      <c r="BQ73" s="352"/>
      <c r="BT73" s="55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  <c r="DQ73" s="56"/>
      <c r="DR73" s="56"/>
      <c r="DS73" s="56"/>
      <c r="DT73" s="56"/>
      <c r="DU73" s="56"/>
      <c r="DV73" s="56"/>
      <c r="DW73" s="56"/>
      <c r="DX73" s="56"/>
      <c r="DY73" s="56"/>
      <c r="DZ73" s="56"/>
      <c r="EA73" s="56"/>
      <c r="EB73" s="56"/>
      <c r="EC73" s="56"/>
      <c r="ED73" s="56"/>
      <c r="EE73" s="56"/>
      <c r="EF73" s="56"/>
      <c r="EG73" s="56"/>
      <c r="EH73" s="56"/>
      <c r="EI73" s="56"/>
      <c r="EJ73" s="56"/>
      <c r="EK73" s="56"/>
      <c r="EL73" s="56"/>
      <c r="EM73" s="56"/>
      <c r="EN73" s="56"/>
      <c r="EO73" s="56"/>
      <c r="EP73" s="56"/>
      <c r="EQ73" s="56"/>
      <c r="ER73" s="56"/>
      <c r="ES73" s="56"/>
      <c r="ET73" s="56"/>
      <c r="EU73" s="56"/>
      <c r="EV73" s="56"/>
      <c r="EW73" s="56"/>
      <c r="EX73" s="56"/>
      <c r="EY73" s="56"/>
      <c r="EZ73" s="56"/>
      <c r="FA73" s="56"/>
      <c r="FB73" s="56"/>
      <c r="FC73" s="56"/>
      <c r="FD73" s="56"/>
      <c r="FE73" s="56"/>
      <c r="FF73" s="56"/>
      <c r="FG73" s="57"/>
    </row>
    <row r="74" spans="1:163" s="27" customFormat="1" ht="10.5" customHeight="1" x14ac:dyDescent="0.2">
      <c r="A74" s="316" t="s">
        <v>64</v>
      </c>
      <c r="B74" s="316"/>
      <c r="C74" s="315" t="s">
        <v>255</v>
      </c>
      <c r="D74" s="315"/>
      <c r="E74" s="315"/>
      <c r="F74" s="315"/>
      <c r="G74" s="315"/>
      <c r="H74" s="311" t="s">
        <v>64</v>
      </c>
      <c r="I74" s="311"/>
      <c r="J74" s="315" t="s">
        <v>253</v>
      </c>
      <c r="K74" s="315"/>
      <c r="L74" s="315"/>
      <c r="M74" s="315"/>
      <c r="N74" s="315"/>
      <c r="O74" s="315"/>
      <c r="P74" s="315"/>
      <c r="Q74" s="315"/>
      <c r="R74" s="315"/>
      <c r="S74" s="315"/>
      <c r="T74" s="315"/>
      <c r="U74" s="315"/>
      <c r="V74" s="315"/>
      <c r="W74" s="315"/>
      <c r="X74" s="315"/>
      <c r="Y74" s="315"/>
      <c r="Z74" s="315"/>
      <c r="AA74" s="315"/>
      <c r="AB74" s="315"/>
      <c r="AC74" s="316">
        <v>20</v>
      </c>
      <c r="AD74" s="316"/>
      <c r="AE74" s="316"/>
      <c r="AF74" s="316"/>
      <c r="AG74" s="312" t="s">
        <v>254</v>
      </c>
      <c r="AH74" s="312"/>
      <c r="AI74" s="312"/>
      <c r="AJ74" s="311" t="s">
        <v>65</v>
      </c>
      <c r="AK74" s="311"/>
      <c r="AL74" s="311"/>
    </row>
    <row r="75" spans="1:163" s="27" customFormat="1" ht="3" customHeight="1" x14ac:dyDescent="0.2"/>
    <row r="76" spans="1:163" s="27" customFormat="1" ht="6.75" customHeight="1" x14ac:dyDescent="0.2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</row>
    <row r="77" spans="1:163" ht="24" customHeight="1" x14ac:dyDescent="0.2">
      <c r="A77" s="308" t="s">
        <v>194</v>
      </c>
      <c r="B77" s="308"/>
      <c r="C77" s="308"/>
      <c r="D77" s="308"/>
      <c r="E77" s="308"/>
      <c r="F77" s="308"/>
      <c r="G77" s="308"/>
      <c r="H77" s="308"/>
      <c r="I77" s="308"/>
      <c r="J77" s="308"/>
      <c r="K77" s="308"/>
      <c r="L77" s="308"/>
      <c r="M77" s="308"/>
      <c r="N77" s="308"/>
      <c r="O77" s="308"/>
      <c r="P77" s="308"/>
      <c r="Q77" s="308"/>
      <c r="R77" s="308"/>
      <c r="S77" s="308"/>
      <c r="T77" s="308"/>
      <c r="U77" s="308"/>
      <c r="V77" s="308"/>
      <c r="W77" s="308"/>
      <c r="X77" s="308"/>
      <c r="Y77" s="308"/>
      <c r="Z77" s="308"/>
      <c r="AA77" s="308"/>
      <c r="AB77" s="308"/>
      <c r="AC77" s="308"/>
      <c r="AD77" s="308"/>
      <c r="AE77" s="308"/>
      <c r="AF77" s="308"/>
      <c r="AG77" s="308"/>
      <c r="AH77" s="308"/>
      <c r="AI77" s="308"/>
      <c r="AJ77" s="308"/>
      <c r="AK77" s="308"/>
      <c r="AL77" s="308"/>
      <c r="AM77" s="308"/>
      <c r="AN77" s="308"/>
      <c r="AO77" s="308"/>
      <c r="AP77" s="308"/>
      <c r="AQ77" s="308"/>
      <c r="AR77" s="308"/>
      <c r="AS77" s="308"/>
      <c r="AT77" s="308"/>
      <c r="AU77" s="308"/>
      <c r="AV77" s="308"/>
      <c r="AW77" s="308"/>
      <c r="AX77" s="308"/>
      <c r="AY77" s="308"/>
      <c r="AZ77" s="308"/>
      <c r="BA77" s="308"/>
      <c r="BB77" s="308"/>
      <c r="BC77" s="308"/>
      <c r="BD77" s="308"/>
      <c r="BE77" s="308"/>
      <c r="BF77" s="308"/>
      <c r="BG77" s="308"/>
      <c r="BH77" s="308"/>
      <c r="BI77" s="308"/>
      <c r="BJ77" s="308"/>
      <c r="BK77" s="308"/>
      <c r="BL77" s="308"/>
      <c r="BM77" s="308"/>
      <c r="BN77" s="308"/>
      <c r="BO77" s="308"/>
      <c r="BP77" s="308"/>
      <c r="BQ77" s="308"/>
      <c r="BR77" s="308"/>
      <c r="BS77" s="308"/>
      <c r="BT77" s="308"/>
      <c r="BU77" s="308"/>
      <c r="BV77" s="308"/>
      <c r="BW77" s="308"/>
      <c r="BX77" s="308"/>
      <c r="BY77" s="308"/>
      <c r="BZ77" s="308"/>
      <c r="CA77" s="308"/>
      <c r="CB77" s="308"/>
      <c r="CC77" s="308"/>
      <c r="CD77" s="308"/>
      <c r="CE77" s="308"/>
      <c r="CF77" s="308"/>
      <c r="CG77" s="308"/>
      <c r="CH77" s="308"/>
      <c r="CI77" s="308"/>
      <c r="CJ77" s="308"/>
      <c r="CK77" s="308"/>
      <c r="CL77" s="308"/>
      <c r="CM77" s="308"/>
      <c r="CN77" s="308"/>
      <c r="CO77" s="308"/>
      <c r="CP77" s="308"/>
      <c r="CQ77" s="308"/>
      <c r="CR77" s="308"/>
      <c r="CS77" s="308"/>
      <c r="CT77" s="308"/>
      <c r="CU77" s="308"/>
      <c r="CV77" s="308"/>
      <c r="CW77" s="308"/>
      <c r="CX77" s="308"/>
      <c r="CY77" s="308"/>
      <c r="CZ77" s="308"/>
      <c r="DA77" s="308"/>
      <c r="DB77" s="308"/>
      <c r="DC77" s="308"/>
      <c r="DD77" s="308"/>
      <c r="DE77" s="308"/>
      <c r="DF77" s="308"/>
      <c r="DG77" s="308"/>
      <c r="DH77" s="308"/>
      <c r="DI77" s="308"/>
      <c r="DJ77" s="308"/>
      <c r="DK77" s="308"/>
      <c r="DL77" s="308"/>
      <c r="DM77" s="308"/>
      <c r="DN77" s="308"/>
      <c r="DO77" s="308"/>
      <c r="DP77" s="308"/>
      <c r="DQ77" s="308"/>
      <c r="DR77" s="308"/>
      <c r="DS77" s="308"/>
      <c r="DT77" s="308"/>
      <c r="DU77" s="308"/>
      <c r="DV77" s="308"/>
      <c r="DW77" s="308"/>
      <c r="DX77" s="308"/>
      <c r="DY77" s="308"/>
      <c r="DZ77" s="308"/>
      <c r="EA77" s="308"/>
      <c r="EB77" s="308"/>
      <c r="EC77" s="308"/>
      <c r="ED77" s="308"/>
      <c r="EE77" s="308"/>
      <c r="EF77" s="308"/>
      <c r="EG77" s="308"/>
      <c r="EH77" s="308"/>
      <c r="EI77" s="308"/>
      <c r="EJ77" s="308"/>
      <c r="EK77" s="308"/>
      <c r="EL77" s="308"/>
      <c r="EM77" s="308"/>
      <c r="EN77" s="308"/>
      <c r="EO77" s="308"/>
      <c r="EP77" s="308"/>
      <c r="EQ77" s="308"/>
      <c r="ER77" s="308"/>
      <c r="ES77" s="308"/>
      <c r="ET77" s="308"/>
      <c r="EU77" s="308"/>
      <c r="EV77" s="308"/>
      <c r="EW77" s="308"/>
      <c r="EX77" s="308"/>
      <c r="EY77" s="308"/>
      <c r="EZ77" s="308"/>
      <c r="FA77" s="308"/>
      <c r="FB77" s="308"/>
      <c r="FC77" s="308"/>
      <c r="FD77" s="308"/>
      <c r="FE77" s="308"/>
      <c r="FF77" s="308"/>
      <c r="FG77" s="308"/>
    </row>
  </sheetData>
  <mergeCells count="304">
    <mergeCell ref="BL7:FG7"/>
    <mergeCell ref="BL8:FG8"/>
    <mergeCell ref="BL10:FG10"/>
    <mergeCell ref="BL11:FG11"/>
    <mergeCell ref="BL9:FG9"/>
    <mergeCell ref="AU36:BD40"/>
    <mergeCell ref="CJ41:CW41"/>
    <mergeCell ref="CX41:DK41"/>
    <mergeCell ref="EJ41:FG41"/>
    <mergeCell ref="AU20:BQ20"/>
    <mergeCell ref="BY20:CA20"/>
    <mergeCell ref="EJ62:FG62"/>
    <mergeCell ref="DU12:FG12"/>
    <mergeCell ref="DU13:FG13"/>
    <mergeCell ref="BL13:CG13"/>
    <mergeCell ref="BL12:CG12"/>
    <mergeCell ref="CJ62:CW62"/>
    <mergeCell ref="CX62:DK62"/>
    <mergeCell ref="BO62:CI62"/>
    <mergeCell ref="DL62:EI62"/>
    <mergeCell ref="CJ42:CW42"/>
    <mergeCell ref="EV18:FG18"/>
    <mergeCell ref="EF18:EI18"/>
    <mergeCell ref="BM14:BQ14"/>
    <mergeCell ref="BR14:BS14"/>
    <mergeCell ref="BT14:CP14"/>
    <mergeCell ref="CU14:CW14"/>
    <mergeCell ref="CX14:CZ14"/>
    <mergeCell ref="CQ14:CT14"/>
    <mergeCell ref="EV21:FG22"/>
    <mergeCell ref="AK21:EH22"/>
    <mergeCell ref="EV23:FG25"/>
    <mergeCell ref="AN20:AR20"/>
    <mergeCell ref="AS20:AT20"/>
    <mergeCell ref="AK29:EH30"/>
    <mergeCell ref="AK27:EH28"/>
    <mergeCell ref="CJ40:CW40"/>
    <mergeCell ref="CX40:DK40"/>
    <mergeCell ref="DL36:FG39"/>
    <mergeCell ref="CJ36:DK39"/>
    <mergeCell ref="EJ40:FG40"/>
    <mergeCell ref="EV27:FG27"/>
    <mergeCell ref="EV32:FG32"/>
    <mergeCell ref="N65:AB65"/>
    <mergeCell ref="BT67:EH67"/>
    <mergeCell ref="BT68:EH68"/>
    <mergeCell ref="CH70:CT70"/>
    <mergeCell ref="DY70:EH70"/>
    <mergeCell ref="AD69:BB69"/>
    <mergeCell ref="AD70:BB70"/>
    <mergeCell ref="DY71:EH71"/>
    <mergeCell ref="N69:AB69"/>
    <mergeCell ref="N70:AB70"/>
    <mergeCell ref="N66:AB66"/>
    <mergeCell ref="AD65:BB65"/>
    <mergeCell ref="AD66:BB66"/>
    <mergeCell ref="A74:B74"/>
    <mergeCell ref="C74:G74"/>
    <mergeCell ref="H74:I74"/>
    <mergeCell ref="J74:AB74"/>
    <mergeCell ref="N73:X73"/>
    <mergeCell ref="Z73:AI73"/>
    <mergeCell ref="Z72:AI72"/>
    <mergeCell ref="N72:X72"/>
    <mergeCell ref="CB72:CC72"/>
    <mergeCell ref="AC74:AF74"/>
    <mergeCell ref="AG74:AI74"/>
    <mergeCell ref="AJ74:AL74"/>
    <mergeCell ref="AK72:BB72"/>
    <mergeCell ref="AK73:BB73"/>
    <mergeCell ref="BD72:BQ72"/>
    <mergeCell ref="BD73:BQ73"/>
    <mergeCell ref="BU72:BV72"/>
    <mergeCell ref="BW72:CA72"/>
    <mergeCell ref="AA41:AJ41"/>
    <mergeCell ref="BR20:BU20"/>
    <mergeCell ref="AU24:BV25"/>
    <mergeCell ref="BV20:BX20"/>
    <mergeCell ref="BO41:CI41"/>
    <mergeCell ref="BO42:CI42"/>
    <mergeCell ref="BE40:BN40"/>
    <mergeCell ref="L33:AR33"/>
    <mergeCell ref="L32:AR32"/>
    <mergeCell ref="A41:Z41"/>
    <mergeCell ref="A42:Z42"/>
    <mergeCell ref="AA42:AJ42"/>
    <mergeCell ref="AK42:AT42"/>
    <mergeCell ref="BE41:BN41"/>
    <mergeCell ref="BE42:BN42"/>
    <mergeCell ref="AK41:AT41"/>
    <mergeCell ref="AU41:BD41"/>
    <mergeCell ref="AU42:BD42"/>
    <mergeCell ref="A36:Z40"/>
    <mergeCell ref="AA36:AJ40"/>
    <mergeCell ref="AK36:AT40"/>
    <mergeCell ref="AK26:EH26"/>
    <mergeCell ref="DL40:EI40"/>
    <mergeCell ref="BO40:CI40"/>
    <mergeCell ref="EJ34:FG34"/>
    <mergeCell ref="EV31:FG31"/>
    <mergeCell ref="EJ42:FG42"/>
    <mergeCell ref="DL41:EI41"/>
    <mergeCell ref="DL42:EI42"/>
    <mergeCell ref="CX42:DK42"/>
    <mergeCell ref="EJ61:FG61"/>
    <mergeCell ref="EJ60:FG60"/>
    <mergeCell ref="EJ50:FG50"/>
    <mergeCell ref="EJ49:FG49"/>
    <mergeCell ref="EJ48:FG48"/>
    <mergeCell ref="EJ47:FG47"/>
    <mergeCell ref="EJ46:FG46"/>
    <mergeCell ref="EJ45:FG45"/>
    <mergeCell ref="EJ44:FG44"/>
    <mergeCell ref="EJ43:FG43"/>
    <mergeCell ref="EJ53:FG53"/>
    <mergeCell ref="EJ54:FG54"/>
    <mergeCell ref="EJ55:FG55"/>
    <mergeCell ref="EJ56:FG56"/>
    <mergeCell ref="CO5:FG5"/>
    <mergeCell ref="A16:FG16"/>
    <mergeCell ref="A17:FG17"/>
    <mergeCell ref="A77:FG77"/>
    <mergeCell ref="CO1:FG1"/>
    <mergeCell ref="CO2:FG2"/>
    <mergeCell ref="CO3:FG3"/>
    <mergeCell ref="CO4:FG4"/>
    <mergeCell ref="DH72:DJ72"/>
    <mergeCell ref="DE72:DG72"/>
    <mergeCell ref="DF70:DW70"/>
    <mergeCell ref="CV70:DD70"/>
    <mergeCell ref="DF71:DW71"/>
    <mergeCell ref="CD72:CZ72"/>
    <mergeCell ref="DA72:DD72"/>
    <mergeCell ref="CH71:CT71"/>
    <mergeCell ref="CV71:DD71"/>
    <mergeCell ref="EV64:FG64"/>
    <mergeCell ref="EV65:FG65"/>
    <mergeCell ref="EV19:FG19"/>
    <mergeCell ref="EV20:FG20"/>
    <mergeCell ref="EV26:FG26"/>
    <mergeCell ref="EV28:FG28"/>
    <mergeCell ref="EV29:FG30"/>
    <mergeCell ref="A61:Z61"/>
    <mergeCell ref="AA61:AJ61"/>
    <mergeCell ref="AK61:AT61"/>
    <mergeCell ref="AU61:BD61"/>
    <mergeCell ref="BE61:BN61"/>
    <mergeCell ref="BO61:CI61"/>
    <mergeCell ref="CJ61:CW61"/>
    <mergeCell ref="CX61:DK61"/>
    <mergeCell ref="DL61:EI61"/>
    <mergeCell ref="A60:Z60"/>
    <mergeCell ref="AA60:AJ60"/>
    <mergeCell ref="AK60:AT60"/>
    <mergeCell ref="AU60:BD60"/>
    <mergeCell ref="BE60:BN60"/>
    <mergeCell ref="BO60:CI60"/>
    <mergeCell ref="CJ60:CW60"/>
    <mergeCell ref="CX60:DK60"/>
    <mergeCell ref="DL60:EI60"/>
    <mergeCell ref="A50:Z50"/>
    <mergeCell ref="AA50:AJ50"/>
    <mergeCell ref="AK50:AT50"/>
    <mergeCell ref="AU50:BD50"/>
    <mergeCell ref="BE50:BN50"/>
    <mergeCell ref="BO50:CI50"/>
    <mergeCell ref="CJ50:CW50"/>
    <mergeCell ref="CX50:DK50"/>
    <mergeCell ref="DL50:EI50"/>
    <mergeCell ref="A49:Z49"/>
    <mergeCell ref="AA49:AJ49"/>
    <mergeCell ref="AK49:AT49"/>
    <mergeCell ref="AU49:BD49"/>
    <mergeCell ref="BE49:BN49"/>
    <mergeCell ref="BO49:CI49"/>
    <mergeCell ref="CJ49:CW49"/>
    <mergeCell ref="CX49:DK49"/>
    <mergeCell ref="DL49:EI49"/>
    <mergeCell ref="A48:Z48"/>
    <mergeCell ref="AA48:AJ48"/>
    <mergeCell ref="AK48:AT48"/>
    <mergeCell ref="AU48:BD48"/>
    <mergeCell ref="BE48:BN48"/>
    <mergeCell ref="BO48:CI48"/>
    <mergeCell ref="CJ48:CW48"/>
    <mergeCell ref="CX48:DK48"/>
    <mergeCell ref="DL48:EI48"/>
    <mergeCell ref="A47:Z47"/>
    <mergeCell ref="AA47:AJ47"/>
    <mergeCell ref="AK47:AT47"/>
    <mergeCell ref="AU47:BD47"/>
    <mergeCell ref="BE47:BN47"/>
    <mergeCell ref="BO47:CI47"/>
    <mergeCell ref="CJ47:CW47"/>
    <mergeCell ref="CX47:DK47"/>
    <mergeCell ref="DL47:EI47"/>
    <mergeCell ref="A46:Z46"/>
    <mergeCell ref="AA46:AJ46"/>
    <mergeCell ref="AK46:AT46"/>
    <mergeCell ref="AU46:BD46"/>
    <mergeCell ref="BE46:BN46"/>
    <mergeCell ref="BO46:CI46"/>
    <mergeCell ref="CJ46:CW46"/>
    <mergeCell ref="CX46:DK46"/>
    <mergeCell ref="DL46:EI46"/>
    <mergeCell ref="A45:Z45"/>
    <mergeCell ref="AA45:AJ45"/>
    <mergeCell ref="AK45:AT45"/>
    <mergeCell ref="AU45:BD45"/>
    <mergeCell ref="BE45:BN45"/>
    <mergeCell ref="BO45:CI45"/>
    <mergeCell ref="CJ45:CW45"/>
    <mergeCell ref="CX45:DK45"/>
    <mergeCell ref="DL45:EI45"/>
    <mergeCell ref="A44:Z44"/>
    <mergeCell ref="AA44:AJ44"/>
    <mergeCell ref="AK44:AT44"/>
    <mergeCell ref="AU44:BD44"/>
    <mergeCell ref="BE44:BN44"/>
    <mergeCell ref="BO44:CI44"/>
    <mergeCell ref="CJ44:CW44"/>
    <mergeCell ref="CX44:DK44"/>
    <mergeCell ref="DL44:EI44"/>
    <mergeCell ref="A43:Z43"/>
    <mergeCell ref="AA43:AJ43"/>
    <mergeCell ref="AK43:AT43"/>
    <mergeCell ref="AU43:BD43"/>
    <mergeCell ref="BE43:BN43"/>
    <mergeCell ref="BO43:CI43"/>
    <mergeCell ref="CJ43:CW43"/>
    <mergeCell ref="CX43:DK43"/>
    <mergeCell ref="DL43:EI43"/>
    <mergeCell ref="A53:Z53"/>
    <mergeCell ref="AA53:AJ53"/>
    <mergeCell ref="AK53:AT53"/>
    <mergeCell ref="AU53:BD53"/>
    <mergeCell ref="BE53:BN53"/>
    <mergeCell ref="BO53:CI53"/>
    <mergeCell ref="CJ53:CW53"/>
    <mergeCell ref="CX53:DK53"/>
    <mergeCell ref="DL53:EI53"/>
    <mergeCell ref="A54:Z54"/>
    <mergeCell ref="AA54:AJ54"/>
    <mergeCell ref="AK54:AT54"/>
    <mergeCell ref="AU54:BD54"/>
    <mergeCell ref="BE54:BN54"/>
    <mergeCell ref="BO54:CI54"/>
    <mergeCell ref="CJ54:CW54"/>
    <mergeCell ref="CX54:DK54"/>
    <mergeCell ref="DL54:EI54"/>
    <mergeCell ref="A55:Z55"/>
    <mergeCell ref="AA55:AJ55"/>
    <mergeCell ref="AK55:AT55"/>
    <mergeCell ref="AU55:BD55"/>
    <mergeCell ref="BE55:BN55"/>
    <mergeCell ref="BO55:CI55"/>
    <mergeCell ref="CJ55:CW55"/>
    <mergeCell ref="CX55:DK55"/>
    <mergeCell ref="DL55:EI55"/>
    <mergeCell ref="A56:Z56"/>
    <mergeCell ref="AA56:AJ56"/>
    <mergeCell ref="AK56:AT56"/>
    <mergeCell ref="AU56:BD56"/>
    <mergeCell ref="BE56:BN56"/>
    <mergeCell ref="BO56:CI56"/>
    <mergeCell ref="CJ56:CW56"/>
    <mergeCell ref="CX56:DK56"/>
    <mergeCell ref="DL56:EI56"/>
    <mergeCell ref="CX58:DK58"/>
    <mergeCell ref="DL58:EI58"/>
    <mergeCell ref="EJ58:FG58"/>
    <mergeCell ref="A57:Z57"/>
    <mergeCell ref="AA57:AJ57"/>
    <mergeCell ref="AK57:AT57"/>
    <mergeCell ref="AU57:BD57"/>
    <mergeCell ref="BE57:BN57"/>
    <mergeCell ref="BO57:CI57"/>
    <mergeCell ref="CJ57:CW57"/>
    <mergeCell ref="CX57:DK57"/>
    <mergeCell ref="DL57:EI57"/>
    <mergeCell ref="EJ59:FG59"/>
    <mergeCell ref="BE62:BK62"/>
    <mergeCell ref="BE36:CI39"/>
    <mergeCell ref="EV51:FG51"/>
    <mergeCell ref="N52:AB52"/>
    <mergeCell ref="AD52:BB52"/>
    <mergeCell ref="EV52:FG52"/>
    <mergeCell ref="A59:Z59"/>
    <mergeCell ref="AA59:AJ59"/>
    <mergeCell ref="AK59:AT59"/>
    <mergeCell ref="AU59:BD59"/>
    <mergeCell ref="BE59:BN59"/>
    <mergeCell ref="BO59:CI59"/>
    <mergeCell ref="CJ59:CW59"/>
    <mergeCell ref="CX59:DK59"/>
    <mergeCell ref="DL59:EI59"/>
    <mergeCell ref="EJ57:FG57"/>
    <mergeCell ref="A58:Z58"/>
    <mergeCell ref="AA58:AJ58"/>
    <mergeCell ref="AK58:AT58"/>
    <mergeCell ref="AU58:BD58"/>
    <mergeCell ref="BE58:BN58"/>
    <mergeCell ref="BO58:CI58"/>
    <mergeCell ref="CJ58:CW58"/>
  </mergeCells>
  <pageMargins left="0.39370078740157483" right="0.31496062992125984" top="0.31496062992125984" bottom="0.35433070866141736" header="0.19685039370078741" footer="0.19685039370078741"/>
  <pageSetup paperSize="256" scale="8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10</vt:i4>
      </vt:variant>
    </vt:vector>
  </HeadingPairs>
  <TitlesOfParts>
    <vt:vector size="18" baseType="lpstr">
      <vt:lpstr>Стр.1</vt:lpstr>
      <vt:lpstr>Стр.2-3</vt:lpstr>
      <vt:lpstr>Стр 4-5</vt:lpstr>
      <vt:lpstr>Стр.6</vt:lpstr>
      <vt:lpstr>Стр 7</vt:lpstr>
      <vt:lpstr>стр 8-10</vt:lpstr>
      <vt:lpstr>стр.11</vt:lpstr>
      <vt:lpstr>стр 12</vt:lpstr>
      <vt:lpstr>'Стр 4-5'!Заголовки_для_печати</vt:lpstr>
      <vt:lpstr>'стр 8-10'!Заголовки_для_печати</vt:lpstr>
      <vt:lpstr>'Стр.2-3'!Заголовки_для_печати</vt:lpstr>
      <vt:lpstr>'стр 12'!Область_печати</vt:lpstr>
      <vt:lpstr>'Стр 4-5'!Область_печати</vt:lpstr>
      <vt:lpstr>'стр 8-10'!Область_печати</vt:lpstr>
      <vt:lpstr>Стр.1!Область_печати</vt:lpstr>
      <vt:lpstr>стр.11!Область_печати</vt:lpstr>
      <vt:lpstr>'Стр.2-3'!Область_печати</vt:lpstr>
      <vt:lpstr>Стр.6!Область_печати</vt:lpstr>
    </vt:vector>
  </TitlesOfParts>
  <Company>Министерство финансов Мурманской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klemeshova</dc:creator>
  <cp:lastModifiedBy>*</cp:lastModifiedBy>
  <cp:lastPrinted>2016-01-29T07:45:29Z</cp:lastPrinted>
  <dcterms:created xsi:type="dcterms:W3CDTF">2015-12-03T07:22:45Z</dcterms:created>
  <dcterms:modified xsi:type="dcterms:W3CDTF">2016-01-29T09:50:43Z</dcterms:modified>
</cp:coreProperties>
</file>